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173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83" i="1" l="1"/>
  <c r="M82" i="1"/>
  <c r="M81" i="1"/>
  <c r="M80" i="1"/>
  <c r="M79" i="1"/>
  <c r="M58" i="1"/>
  <c r="M57" i="1"/>
  <c r="M56" i="1"/>
  <c r="M55" i="1"/>
  <c r="M54" i="1"/>
  <c r="M53" i="1"/>
  <c r="M35" i="1"/>
  <c r="M34" i="1"/>
  <c r="M33" i="1"/>
  <c r="M32" i="1"/>
  <c r="M31" i="1"/>
  <c r="M30" i="1"/>
  <c r="M29" i="1"/>
  <c r="M10" i="1"/>
  <c r="M9" i="1"/>
  <c r="M8" i="1"/>
  <c r="M7" i="1"/>
  <c r="M6" i="1"/>
  <c r="M5" i="1"/>
  <c r="M4" i="1"/>
</calcChain>
</file>

<file path=xl/sharedStrings.xml><?xml version="1.0" encoding="utf-8"?>
<sst xmlns="http://schemas.openxmlformats.org/spreadsheetml/2006/main" count="765" uniqueCount="39">
  <si>
    <t>4-letnie  LO - II -</t>
  </si>
  <si>
    <t xml:space="preserve">zjazd I </t>
  </si>
  <si>
    <t>zjazd II</t>
  </si>
  <si>
    <t>zjazd III</t>
  </si>
  <si>
    <t>zjazd IV</t>
  </si>
  <si>
    <t>zjazd V</t>
  </si>
  <si>
    <t>zjazd VI</t>
  </si>
  <si>
    <t>zjazd VII</t>
  </si>
  <si>
    <t>zjazd VIII</t>
  </si>
  <si>
    <t>zjazd IX</t>
  </si>
  <si>
    <t>Zjazd X</t>
  </si>
  <si>
    <t>Sobota</t>
  </si>
  <si>
    <t>08.00-8.45</t>
  </si>
  <si>
    <t>J. Polski</t>
  </si>
  <si>
    <t>J. Angielski</t>
  </si>
  <si>
    <t>matematyka</t>
  </si>
  <si>
    <t xml:space="preserve">chemia </t>
  </si>
  <si>
    <t xml:space="preserve">biologia </t>
  </si>
  <si>
    <t>08.55-9.40</t>
  </si>
  <si>
    <t>09.50-10.35</t>
  </si>
  <si>
    <t>geografia</t>
  </si>
  <si>
    <t>10.45-11.30</t>
  </si>
  <si>
    <t>11.45-12.30</t>
  </si>
  <si>
    <t>historia</t>
  </si>
  <si>
    <t>12.35-13.20</t>
  </si>
  <si>
    <t>13.30-14.15</t>
  </si>
  <si>
    <t>14.20-15.05</t>
  </si>
  <si>
    <t>15.15-16.00</t>
  </si>
  <si>
    <t>16.05-16.50</t>
  </si>
  <si>
    <t>Niedziela</t>
  </si>
  <si>
    <t xml:space="preserve">4-letnie  LO - III - </t>
  </si>
  <si>
    <t>fizyka</t>
  </si>
  <si>
    <t>J. Polski R</t>
  </si>
  <si>
    <t>informatyka</t>
  </si>
  <si>
    <t>geografia R</t>
  </si>
  <si>
    <t xml:space="preserve"> LO - IV-</t>
  </si>
  <si>
    <t>historia i społ.</t>
  </si>
  <si>
    <t>wos</t>
  </si>
  <si>
    <t xml:space="preserve"> LO - V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</si>
</sst>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28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9"/>
      <color indexed="8"/>
      <name val="Czcionka tekstu podstawowego"/>
      <family val="2"/>
      <charset val="238"/>
    </font>
    <font>
      <b/>
      <sz val="9"/>
      <color indexed="8"/>
      <name val="Czcionka tekstu podstawowego"/>
      <charset val="238"/>
    </font>
    <font>
      <b/>
      <sz val="11"/>
      <name val="Calibri"/>
      <family val="2"/>
      <charset val="238"/>
      <scheme val="minor"/>
    </font>
    <font>
      <b/>
      <sz val="10"/>
      <color theme="1"/>
      <name val="Czcionka tekstu podstawowego"/>
      <charset val="238"/>
    </font>
    <font>
      <b/>
      <sz val="10"/>
      <color indexed="8"/>
      <name val="Czcionka tekstu podstawowego"/>
      <charset val="238"/>
    </font>
    <font>
      <b/>
      <sz val="10"/>
      <color rgb="FF00B050"/>
      <name val="Czcionka tekstu podstawowego"/>
      <charset val="238"/>
    </font>
    <font>
      <b/>
      <sz val="8"/>
      <color theme="1"/>
      <name val="Czcionka tekstu podstawowego"/>
      <charset val="238"/>
    </font>
    <font>
      <b/>
      <sz val="8"/>
      <color indexed="8"/>
      <name val="Czcionka tekstu podstawowego"/>
      <charset val="238"/>
    </font>
    <font>
      <b/>
      <sz val="8"/>
      <name val="Czcionka tekstu podstawowego"/>
      <charset val="238"/>
    </font>
    <font>
      <b/>
      <sz val="10"/>
      <color rgb="FF92D050"/>
      <name val="Czcionka tekstu podstawowego"/>
      <charset val="238"/>
    </font>
    <font>
      <b/>
      <sz val="10"/>
      <color rgb="FFCCFF99"/>
      <name val="Czcionka tekstu podstawowego"/>
      <charset val="238"/>
    </font>
    <font>
      <b/>
      <sz val="10"/>
      <color theme="9" tint="-0.249977111117893"/>
      <name val="Czcionka tekstu podstawowego"/>
      <charset val="238"/>
    </font>
    <font>
      <b/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</fonts>
  <fills count="21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CC66FF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DC6D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89">
    <xf numFmtId="0" fontId="0" fillId="0" borderId="0" xfId="0"/>
    <xf numFmtId="0" fontId="2" fillId="0" borderId="0" xfId="0" applyFont="1"/>
    <xf numFmtId="0" fontId="1" fillId="0" borderId="0" xfId="0" applyFont="1" applyAlignment="1">
      <alignment horizontal="left"/>
    </xf>
    <xf numFmtId="0" fontId="3" fillId="0" borderId="1" xfId="0" applyFont="1" applyBorder="1" applyAlignment="1">
      <alignment horizontal="center"/>
    </xf>
    <xf numFmtId="0" fontId="5" fillId="2" borderId="2" xfId="1" applyFont="1" applyFill="1" applyBorder="1"/>
    <xf numFmtId="0" fontId="6" fillId="2" borderId="2" xfId="1" applyFont="1" applyFill="1" applyBorder="1" applyAlignment="1">
      <alignment horizontal="center"/>
    </xf>
    <xf numFmtId="0" fontId="6" fillId="3" borderId="2" xfId="1" applyFont="1" applyFill="1" applyBorder="1"/>
    <xf numFmtId="14" fontId="1" fillId="0" borderId="2" xfId="0" applyNumberFormat="1" applyFont="1" applyBorder="1" applyAlignment="1">
      <alignment horizontal="center"/>
    </xf>
    <xf numFmtId="14" fontId="7" fillId="0" borderId="2" xfId="0" applyNumberFormat="1" applyFont="1" applyBorder="1" applyAlignment="1">
      <alignment horizontal="center"/>
    </xf>
    <xf numFmtId="0" fontId="6" fillId="4" borderId="2" xfId="1" applyFont="1" applyFill="1" applyBorder="1"/>
    <xf numFmtId="0" fontId="8" fillId="5" borderId="2" xfId="1" applyFont="1" applyFill="1" applyBorder="1" applyAlignment="1">
      <alignment horizontal="center"/>
    </xf>
    <xf numFmtId="0" fontId="9" fillId="6" borderId="3" xfId="1" applyFont="1" applyFill="1" applyBorder="1" applyAlignment="1">
      <alignment horizontal="center"/>
    </xf>
    <xf numFmtId="0" fontId="10" fillId="6" borderId="3" xfId="1" applyFont="1" applyFill="1" applyBorder="1" applyAlignment="1">
      <alignment horizontal="center"/>
    </xf>
    <xf numFmtId="0" fontId="8" fillId="7" borderId="3" xfId="1" applyFont="1" applyFill="1" applyBorder="1" applyAlignment="1">
      <alignment horizontal="center"/>
    </xf>
    <xf numFmtId="0" fontId="8" fillId="8" borderId="3" xfId="1" applyFont="1" applyFill="1" applyBorder="1" applyAlignment="1">
      <alignment horizontal="center"/>
    </xf>
    <xf numFmtId="0" fontId="10" fillId="5" borderId="2" xfId="1" applyFont="1" applyFill="1" applyBorder="1" applyAlignment="1">
      <alignment horizontal="center"/>
    </xf>
    <xf numFmtId="0" fontId="10" fillId="8" borderId="3" xfId="1" applyFont="1" applyFill="1" applyBorder="1" applyAlignment="1">
      <alignment horizontal="center"/>
    </xf>
    <xf numFmtId="0" fontId="9" fillId="9" borderId="3" xfId="1" applyFont="1" applyFill="1" applyBorder="1" applyAlignment="1">
      <alignment horizontal="center"/>
    </xf>
    <xf numFmtId="0" fontId="6" fillId="4" borderId="2" xfId="1" applyFont="1" applyFill="1" applyBorder="1" applyAlignment="1">
      <alignment wrapText="1"/>
    </xf>
    <xf numFmtId="0" fontId="8" fillId="10" borderId="3" xfId="1" applyFont="1" applyFill="1" applyBorder="1" applyAlignment="1">
      <alignment horizontal="center"/>
    </xf>
    <xf numFmtId="0" fontId="1" fillId="11" borderId="2" xfId="0" applyFont="1" applyFill="1" applyBorder="1" applyAlignment="1">
      <alignment horizontal="center"/>
    </xf>
    <xf numFmtId="0" fontId="8" fillId="12" borderId="3" xfId="1" applyFont="1" applyFill="1" applyBorder="1" applyAlignment="1">
      <alignment horizontal="center"/>
    </xf>
    <xf numFmtId="0" fontId="10" fillId="9" borderId="3" xfId="1" applyFont="1" applyFill="1" applyBorder="1" applyAlignment="1">
      <alignment horizontal="center"/>
    </xf>
    <xf numFmtId="20" fontId="6" fillId="4" borderId="2" xfId="1" applyNumberFormat="1" applyFont="1" applyFill="1" applyBorder="1" applyAlignment="1">
      <alignment horizontal="left"/>
    </xf>
    <xf numFmtId="0" fontId="10" fillId="7" borderId="3" xfId="1" applyFont="1" applyFill="1" applyBorder="1" applyAlignment="1">
      <alignment horizontal="center"/>
    </xf>
    <xf numFmtId="0" fontId="10" fillId="12" borderId="3" xfId="1" applyFont="1" applyFill="1" applyBorder="1" applyAlignment="1">
      <alignment horizontal="center"/>
    </xf>
    <xf numFmtId="0" fontId="10" fillId="10" borderId="3" xfId="1" applyFont="1" applyFill="1" applyBorder="1" applyAlignment="1">
      <alignment horizontal="center"/>
    </xf>
    <xf numFmtId="0" fontId="8" fillId="13" borderId="3" xfId="1" applyFont="1" applyFill="1" applyBorder="1" applyAlignment="1">
      <alignment horizontal="center"/>
    </xf>
    <xf numFmtId="0" fontId="8" fillId="14" borderId="3" xfId="1" applyFont="1" applyFill="1" applyBorder="1" applyAlignment="1">
      <alignment horizontal="center"/>
    </xf>
    <xf numFmtId="0" fontId="8" fillId="15" borderId="3" xfId="1" applyFont="1" applyFill="1" applyBorder="1" applyAlignment="1">
      <alignment horizontal="center"/>
    </xf>
    <xf numFmtId="0" fontId="10" fillId="16" borderId="3" xfId="1" applyFont="1" applyFill="1" applyBorder="1" applyAlignment="1">
      <alignment horizontal="center"/>
    </xf>
    <xf numFmtId="0" fontId="8" fillId="16" borderId="3" xfId="1" applyFont="1" applyFill="1" applyBorder="1" applyAlignment="1">
      <alignment horizontal="center"/>
    </xf>
    <xf numFmtId="0" fontId="10" fillId="14" borderId="3" xfId="1" applyFont="1" applyFill="1" applyBorder="1" applyAlignment="1">
      <alignment horizontal="center"/>
    </xf>
    <xf numFmtId="0" fontId="10" fillId="15" borderId="3" xfId="1" applyFont="1" applyFill="1" applyBorder="1" applyAlignment="1">
      <alignment horizontal="center"/>
    </xf>
    <xf numFmtId="0" fontId="10" fillId="13" borderId="3" xfId="1" applyFont="1" applyFill="1" applyBorder="1" applyAlignment="1">
      <alignment horizontal="center"/>
    </xf>
    <xf numFmtId="0" fontId="1" fillId="17" borderId="1" xfId="0" applyFont="1" applyFill="1" applyBorder="1" applyAlignment="1">
      <alignment horizontal="center"/>
    </xf>
    <xf numFmtId="0" fontId="11" fillId="17" borderId="1" xfId="1" applyFont="1" applyFill="1" applyBorder="1" applyAlignment="1">
      <alignment horizontal="center"/>
    </xf>
    <xf numFmtId="0" fontId="12" fillId="17" borderId="1" xfId="1" applyFont="1" applyFill="1" applyBorder="1" applyAlignment="1">
      <alignment horizontal="center"/>
    </xf>
    <xf numFmtId="0" fontId="13" fillId="17" borderId="1" xfId="1" applyFont="1" applyFill="1" applyBorder="1" applyAlignment="1">
      <alignment horizontal="center"/>
    </xf>
    <xf numFmtId="0" fontId="8" fillId="10" borderId="2" xfId="1" applyFont="1" applyFill="1" applyBorder="1" applyAlignment="1">
      <alignment horizontal="center"/>
    </xf>
    <xf numFmtId="0" fontId="9" fillId="18" borderId="2" xfId="1" applyFont="1" applyFill="1" applyBorder="1" applyAlignment="1">
      <alignment horizontal="center"/>
    </xf>
    <xf numFmtId="0" fontId="9" fillId="15" borderId="3" xfId="1" applyFont="1" applyFill="1" applyBorder="1" applyAlignment="1">
      <alignment horizontal="center"/>
    </xf>
    <xf numFmtId="0" fontId="9" fillId="12" borderId="3" xfId="1" applyFont="1" applyFill="1" applyBorder="1" applyAlignment="1">
      <alignment horizontal="center"/>
    </xf>
    <xf numFmtId="0" fontId="8" fillId="19" borderId="3" xfId="1" applyFont="1" applyFill="1" applyBorder="1" applyAlignment="1">
      <alignment horizontal="center"/>
    </xf>
    <xf numFmtId="0" fontId="14" fillId="10" borderId="2" xfId="1" applyFont="1" applyFill="1" applyBorder="1" applyAlignment="1">
      <alignment horizontal="center"/>
    </xf>
    <xf numFmtId="0" fontId="15" fillId="18" borderId="2" xfId="1" applyFont="1" applyFill="1" applyBorder="1" applyAlignment="1">
      <alignment horizontal="center"/>
    </xf>
    <xf numFmtId="0" fontId="10" fillId="19" borderId="3" xfId="1" applyFont="1" applyFill="1" applyBorder="1" applyAlignment="1">
      <alignment horizontal="center"/>
    </xf>
    <xf numFmtId="0" fontId="8" fillId="20" borderId="3" xfId="1" applyFont="1" applyFill="1" applyBorder="1" applyAlignment="1">
      <alignment horizontal="center"/>
    </xf>
    <xf numFmtId="0" fontId="8" fillId="8" borderId="2" xfId="1" applyFont="1" applyFill="1" applyBorder="1" applyAlignment="1">
      <alignment horizontal="center"/>
    </xf>
    <xf numFmtId="0" fontId="9" fillId="7" borderId="2" xfId="1" applyFont="1" applyFill="1" applyBorder="1" applyAlignment="1">
      <alignment horizontal="center"/>
    </xf>
    <xf numFmtId="0" fontId="10" fillId="7" borderId="2" xfId="1" applyFont="1" applyFill="1" applyBorder="1" applyAlignment="1">
      <alignment horizontal="center"/>
    </xf>
    <xf numFmtId="0" fontId="16" fillId="15" borderId="3" xfId="1" applyFont="1" applyFill="1" applyBorder="1" applyAlignment="1">
      <alignment horizontal="center"/>
    </xf>
    <xf numFmtId="0" fontId="16" fillId="20" borderId="3" xfId="1" applyFont="1" applyFill="1" applyBorder="1" applyAlignment="1">
      <alignment horizontal="center"/>
    </xf>
    <xf numFmtId="0" fontId="16" fillId="12" borderId="3" xfId="1" applyFont="1" applyFill="1" applyBorder="1" applyAlignment="1">
      <alignment horizontal="center"/>
    </xf>
    <xf numFmtId="0" fontId="16" fillId="8" borderId="2" xfId="1" applyFont="1" applyFill="1" applyBorder="1" applyAlignment="1">
      <alignment horizontal="center"/>
    </xf>
    <xf numFmtId="0" fontId="0" fillId="17" borderId="0" xfId="0" applyFill="1"/>
    <xf numFmtId="0" fontId="17" fillId="0" borderId="0" xfId="0" applyFont="1" applyAlignment="1">
      <alignment horizontal="center"/>
    </xf>
    <xf numFmtId="0" fontId="17" fillId="0" borderId="0" xfId="0" applyFont="1" applyAlignment="1">
      <alignment horizontal="left"/>
    </xf>
    <xf numFmtId="0" fontId="17" fillId="5" borderId="2" xfId="0" applyFont="1" applyFill="1" applyBorder="1" applyAlignment="1">
      <alignment horizontal="center"/>
    </xf>
    <xf numFmtId="0" fontId="9" fillId="6" borderId="2" xfId="1" applyFont="1" applyFill="1" applyBorder="1" applyAlignment="1">
      <alignment horizontal="center"/>
    </xf>
    <xf numFmtId="0" fontId="17" fillId="6" borderId="2" xfId="0" applyFont="1" applyFill="1" applyBorder="1" applyAlignment="1">
      <alignment horizontal="center"/>
    </xf>
    <xf numFmtId="0" fontId="8" fillId="12" borderId="2" xfId="1" applyFont="1" applyFill="1" applyBorder="1" applyAlignment="1">
      <alignment horizontal="center"/>
    </xf>
    <xf numFmtId="0" fontId="17" fillId="12" borderId="2" xfId="0" applyFont="1" applyFill="1" applyBorder="1" applyAlignment="1">
      <alignment horizontal="center"/>
    </xf>
    <xf numFmtId="0" fontId="17" fillId="10" borderId="2" xfId="0" applyFont="1" applyFill="1" applyBorder="1" applyAlignment="1">
      <alignment horizontal="center"/>
    </xf>
    <xf numFmtId="0" fontId="8" fillId="7" borderId="2" xfId="1" applyFont="1" applyFill="1" applyBorder="1" applyAlignment="1">
      <alignment horizontal="center"/>
    </xf>
    <xf numFmtId="0" fontId="17" fillId="7" borderId="2" xfId="0" applyFont="1" applyFill="1" applyBorder="1" applyAlignment="1">
      <alignment horizontal="center"/>
    </xf>
    <xf numFmtId="0" fontId="9" fillId="9" borderId="2" xfId="1" applyFont="1" applyFill="1" applyBorder="1" applyAlignment="1">
      <alignment horizontal="center"/>
    </xf>
    <xf numFmtId="0" fontId="17" fillId="9" borderId="2" xfId="0" applyFont="1" applyFill="1" applyBorder="1" applyAlignment="1">
      <alignment horizontal="center"/>
    </xf>
    <xf numFmtId="0" fontId="17" fillId="8" borderId="2" xfId="0" applyFont="1" applyFill="1" applyBorder="1" applyAlignment="1">
      <alignment horizontal="center"/>
    </xf>
    <xf numFmtId="0" fontId="8" fillId="15" borderId="2" xfId="1" applyFont="1" applyFill="1" applyBorder="1" applyAlignment="1">
      <alignment horizontal="center"/>
    </xf>
    <xf numFmtId="0" fontId="17" fillId="15" borderId="2" xfId="0" applyFont="1" applyFill="1" applyBorder="1" applyAlignment="1">
      <alignment horizontal="center"/>
    </xf>
    <xf numFmtId="0" fontId="8" fillId="14" borderId="2" xfId="1" applyFont="1" applyFill="1" applyBorder="1" applyAlignment="1">
      <alignment horizontal="center"/>
    </xf>
    <xf numFmtId="0" fontId="17" fillId="14" borderId="2" xfId="0" applyFont="1" applyFill="1" applyBorder="1" applyAlignment="1">
      <alignment horizontal="center"/>
    </xf>
    <xf numFmtId="0" fontId="8" fillId="13" borderId="2" xfId="1" applyFont="1" applyFill="1" applyBorder="1" applyAlignment="1">
      <alignment horizontal="center"/>
    </xf>
    <xf numFmtId="0" fontId="17" fillId="13" borderId="2" xfId="0" applyFont="1" applyFill="1" applyBorder="1" applyAlignment="1">
      <alignment horizontal="center"/>
    </xf>
    <xf numFmtId="0" fontId="8" fillId="16" borderId="2" xfId="1" applyFont="1" applyFill="1" applyBorder="1" applyAlignment="1">
      <alignment horizontal="center"/>
    </xf>
    <xf numFmtId="0" fontId="17" fillId="16" borderId="2" xfId="0" applyFont="1" applyFill="1" applyBorder="1" applyAlignment="1">
      <alignment horizontal="center"/>
    </xf>
    <xf numFmtId="0" fontId="9" fillId="15" borderId="2" xfId="1" applyFont="1" applyFill="1" applyBorder="1" applyAlignment="1">
      <alignment horizontal="center"/>
    </xf>
    <xf numFmtId="0" fontId="8" fillId="19" borderId="2" xfId="1" applyFont="1" applyFill="1" applyBorder="1" applyAlignment="1">
      <alignment horizontal="center"/>
    </xf>
    <xf numFmtId="0" fontId="17" fillId="19" borderId="2" xfId="0" applyFont="1" applyFill="1" applyBorder="1" applyAlignment="1">
      <alignment horizontal="center"/>
    </xf>
    <xf numFmtId="0" fontId="9" fillId="12" borderId="2" xfId="1" applyFont="1" applyFill="1" applyBorder="1" applyAlignment="1">
      <alignment horizontal="center"/>
    </xf>
    <xf numFmtId="0" fontId="17" fillId="18" borderId="2" xfId="0" applyFont="1" applyFill="1" applyBorder="1" applyAlignment="1">
      <alignment horizontal="center"/>
    </xf>
    <xf numFmtId="0" fontId="8" fillId="20" borderId="2" xfId="1" applyFont="1" applyFill="1" applyBorder="1" applyAlignment="1">
      <alignment horizontal="center"/>
    </xf>
    <xf numFmtId="0" fontId="17" fillId="20" borderId="2" xfId="0" applyFont="1" applyFill="1" applyBorder="1" applyAlignment="1">
      <alignment horizontal="center"/>
    </xf>
    <xf numFmtId="0" fontId="17" fillId="17" borderId="2" xfId="0" applyFont="1" applyFill="1" applyBorder="1" applyAlignment="1">
      <alignment horizontal="left"/>
    </xf>
    <xf numFmtId="0" fontId="8" fillId="17" borderId="3" xfId="1" applyFont="1" applyFill="1" applyBorder="1" applyAlignment="1">
      <alignment horizontal="left"/>
    </xf>
    <xf numFmtId="0" fontId="18" fillId="17" borderId="2" xfId="0" applyFont="1" applyFill="1" applyBorder="1" applyAlignment="1">
      <alignment horizontal="left"/>
    </xf>
    <xf numFmtId="0" fontId="9" fillId="17" borderId="3" xfId="1" applyFont="1" applyFill="1" applyBorder="1" applyAlignment="1">
      <alignment horizontal="left"/>
    </xf>
    <xf numFmtId="0" fontId="17" fillId="17" borderId="0" xfId="0" applyFont="1" applyFill="1" applyAlignment="1">
      <alignment horizontal="left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01"/>
  <sheetViews>
    <sheetView tabSelected="1" topLeftCell="A22" workbookViewId="0">
      <selection activeCell="L116" sqref="L116"/>
    </sheetView>
  </sheetViews>
  <sheetFormatPr defaultRowHeight="15"/>
  <cols>
    <col min="1" max="1" width="3.42578125" customWidth="1"/>
    <col min="2" max="2" width="10.85546875" customWidth="1"/>
    <col min="3" max="3" width="12.140625" customWidth="1"/>
    <col min="4" max="4" width="13.7109375" customWidth="1"/>
    <col min="5" max="5" width="13.5703125" customWidth="1"/>
    <col min="6" max="6" width="12.85546875" customWidth="1"/>
    <col min="7" max="7" width="12.85546875" style="1" customWidth="1"/>
    <col min="8" max="9" width="11.85546875" customWidth="1"/>
    <col min="10" max="11" width="12.7109375" customWidth="1"/>
    <col min="12" max="12" width="13.85546875" customWidth="1"/>
    <col min="13" max="13" width="13" style="55" customWidth="1"/>
    <col min="14" max="14" width="17.85546875" style="56" customWidth="1"/>
    <col min="15" max="15" width="11" style="56" customWidth="1"/>
    <col min="16" max="16" width="26.85546875" style="57" customWidth="1"/>
  </cols>
  <sheetData>
    <row r="2" spans="1:16" ht="36">
      <c r="A2" s="2"/>
      <c r="B2" s="3" t="s">
        <v>0</v>
      </c>
      <c r="C2" s="3"/>
      <c r="D2" s="3"/>
      <c r="E2" s="3"/>
      <c r="F2" s="3"/>
      <c r="G2" s="3"/>
      <c r="H2" s="3"/>
      <c r="I2" s="3"/>
      <c r="J2" s="3"/>
      <c r="K2" s="3"/>
      <c r="L2" s="3"/>
    </row>
    <row r="3" spans="1:16">
      <c r="A3" s="2"/>
      <c r="B3" s="4"/>
      <c r="C3" s="5" t="s">
        <v>1</v>
      </c>
      <c r="D3" s="5" t="s">
        <v>2</v>
      </c>
      <c r="E3" s="5" t="s">
        <v>3</v>
      </c>
      <c r="F3" s="5" t="s">
        <v>4</v>
      </c>
      <c r="G3" s="5" t="s">
        <v>5</v>
      </c>
      <c r="H3" s="5" t="s">
        <v>6</v>
      </c>
      <c r="I3" s="5" t="s">
        <v>7</v>
      </c>
      <c r="J3" s="5" t="s">
        <v>8</v>
      </c>
      <c r="K3" s="5" t="s">
        <v>9</v>
      </c>
      <c r="L3" s="5" t="s">
        <v>10</v>
      </c>
    </row>
    <row r="4" spans="1:16">
      <c r="B4" s="6" t="s">
        <v>11</v>
      </c>
      <c r="C4" s="7">
        <v>44240</v>
      </c>
      <c r="D4" s="7">
        <v>44254</v>
      </c>
      <c r="E4" s="7">
        <v>44268</v>
      </c>
      <c r="F4" s="7">
        <v>44282</v>
      </c>
      <c r="G4" s="8">
        <v>44296</v>
      </c>
      <c r="H4" s="7">
        <v>44310</v>
      </c>
      <c r="I4" s="7">
        <v>44324</v>
      </c>
      <c r="J4" s="7">
        <v>44331</v>
      </c>
      <c r="K4" s="7">
        <v>44352</v>
      </c>
      <c r="L4" s="7">
        <v>44359</v>
      </c>
      <c r="M4">
        <f>COUNTIF(C4:L24, "J. Polski")</f>
        <v>41</v>
      </c>
      <c r="N4" s="10" t="s">
        <v>32</v>
      </c>
      <c r="O4" s="58">
        <v>41</v>
      </c>
      <c r="P4" s="84"/>
    </row>
    <row r="5" spans="1:16">
      <c r="A5" s="2">
        <v>1</v>
      </c>
      <c r="B5" s="9" t="s">
        <v>12</v>
      </c>
      <c r="C5" s="10" t="s">
        <v>13</v>
      </c>
      <c r="D5" s="11" t="s">
        <v>14</v>
      </c>
      <c r="E5" s="12" t="s">
        <v>14</v>
      </c>
      <c r="F5" s="13" t="s">
        <v>15</v>
      </c>
      <c r="G5" s="14" t="s">
        <v>16</v>
      </c>
      <c r="H5" s="15" t="s">
        <v>13</v>
      </c>
      <c r="I5" s="16" t="s">
        <v>16</v>
      </c>
      <c r="J5" s="17" t="s">
        <v>17</v>
      </c>
      <c r="K5" s="13" t="s">
        <v>15</v>
      </c>
      <c r="L5" s="14" t="s">
        <v>16</v>
      </c>
      <c r="M5">
        <f>COUNTIF(C4:L24, "J. Angielski")</f>
        <v>17</v>
      </c>
      <c r="N5" s="59" t="s">
        <v>14</v>
      </c>
      <c r="O5" s="60">
        <v>17</v>
      </c>
      <c r="P5" s="84"/>
    </row>
    <row r="6" spans="1:16">
      <c r="A6" s="2">
        <v>2</v>
      </c>
      <c r="B6" s="9" t="s">
        <v>18</v>
      </c>
      <c r="C6" s="10" t="s">
        <v>13</v>
      </c>
      <c r="D6" s="11" t="s">
        <v>14</v>
      </c>
      <c r="E6" s="14" t="s">
        <v>16</v>
      </c>
      <c r="F6" s="13" t="s">
        <v>15</v>
      </c>
      <c r="G6" s="14" t="s">
        <v>16</v>
      </c>
      <c r="H6" s="15" t="s">
        <v>13</v>
      </c>
      <c r="I6" s="16" t="s">
        <v>16</v>
      </c>
      <c r="J6" s="17" t="s">
        <v>17</v>
      </c>
      <c r="K6" s="13" t="s">
        <v>15</v>
      </c>
      <c r="L6" s="14" t="s">
        <v>16</v>
      </c>
      <c r="M6">
        <f>COUNTIF(C4:L24,N6)</f>
        <v>16</v>
      </c>
      <c r="N6" s="61" t="s">
        <v>23</v>
      </c>
      <c r="O6" s="62">
        <v>16</v>
      </c>
      <c r="P6" s="84"/>
    </row>
    <row r="7" spans="1:16">
      <c r="A7" s="2">
        <v>3</v>
      </c>
      <c r="B7" s="18" t="s">
        <v>19</v>
      </c>
      <c r="C7" s="19" t="s">
        <v>20</v>
      </c>
      <c r="D7" s="10" t="s">
        <v>13</v>
      </c>
      <c r="E7" s="14" t="s">
        <v>16</v>
      </c>
      <c r="F7" s="19" t="s">
        <v>20</v>
      </c>
      <c r="G7" s="19" t="s">
        <v>20</v>
      </c>
      <c r="H7" s="11" t="s">
        <v>14</v>
      </c>
      <c r="I7" s="13" t="s">
        <v>15</v>
      </c>
      <c r="J7" s="19" t="s">
        <v>20</v>
      </c>
      <c r="K7" s="19" t="s">
        <v>20</v>
      </c>
      <c r="L7" s="13" t="s">
        <v>15</v>
      </c>
      <c r="M7">
        <f>COUNTIF(C4:L24, "geografia")</f>
        <v>16</v>
      </c>
      <c r="N7" s="39" t="s">
        <v>34</v>
      </c>
      <c r="O7" s="63">
        <v>16</v>
      </c>
      <c r="P7" s="85"/>
    </row>
    <row r="8" spans="1:16">
      <c r="A8" s="2">
        <v>4</v>
      </c>
      <c r="B8" s="18" t="s">
        <v>21</v>
      </c>
      <c r="C8" s="19" t="s">
        <v>20</v>
      </c>
      <c r="D8" s="10" t="s">
        <v>13</v>
      </c>
      <c r="E8" s="14" t="s">
        <v>16</v>
      </c>
      <c r="F8" s="19" t="s">
        <v>20</v>
      </c>
      <c r="G8" s="19" t="s">
        <v>20</v>
      </c>
      <c r="H8" s="11" t="s">
        <v>14</v>
      </c>
      <c r="I8" s="13" t="s">
        <v>15</v>
      </c>
      <c r="J8" s="19" t="s">
        <v>20</v>
      </c>
      <c r="K8" s="19" t="s">
        <v>20</v>
      </c>
      <c r="L8" s="13" t="s">
        <v>15</v>
      </c>
      <c r="M8">
        <f>COUNTIF(C4:L24, "matematyka")</f>
        <v>28</v>
      </c>
      <c r="N8" s="64" t="s">
        <v>15</v>
      </c>
      <c r="O8" s="65">
        <v>28</v>
      </c>
      <c r="P8" s="86"/>
    </row>
    <row r="9" spans="1:16">
      <c r="A9" s="2">
        <v>5</v>
      </c>
      <c r="B9" s="18" t="s">
        <v>22</v>
      </c>
      <c r="C9" s="20"/>
      <c r="D9" s="14" t="s">
        <v>16</v>
      </c>
      <c r="E9" s="21" t="s">
        <v>23</v>
      </c>
      <c r="F9" s="10" t="s">
        <v>13</v>
      </c>
      <c r="G9" s="13" t="s">
        <v>15</v>
      </c>
      <c r="H9" s="13" t="s">
        <v>15</v>
      </c>
      <c r="I9" s="13" t="s">
        <v>15</v>
      </c>
      <c r="J9" s="19" t="s">
        <v>20</v>
      </c>
      <c r="K9" s="10" t="s">
        <v>13</v>
      </c>
      <c r="L9" s="17" t="s">
        <v>17</v>
      </c>
      <c r="M9">
        <f>COUNTIF(C5:L25, N9)</f>
        <v>16</v>
      </c>
      <c r="N9" s="66" t="s">
        <v>17</v>
      </c>
      <c r="O9" s="67">
        <v>16</v>
      </c>
      <c r="P9" s="87"/>
    </row>
    <row r="10" spans="1:16">
      <c r="A10" s="2">
        <v>6</v>
      </c>
      <c r="B10" s="18" t="s">
        <v>24</v>
      </c>
      <c r="C10" s="20"/>
      <c r="D10" s="14" t="s">
        <v>16</v>
      </c>
      <c r="E10" s="21" t="s">
        <v>23</v>
      </c>
      <c r="F10" s="10" t="s">
        <v>13</v>
      </c>
      <c r="G10" s="13" t="s">
        <v>15</v>
      </c>
      <c r="H10" s="13" t="s">
        <v>15</v>
      </c>
      <c r="I10" s="17" t="s">
        <v>17</v>
      </c>
      <c r="J10" s="22" t="s">
        <v>17</v>
      </c>
      <c r="K10" s="10" t="s">
        <v>13</v>
      </c>
      <c r="L10" s="17" t="s">
        <v>17</v>
      </c>
      <c r="M10">
        <f>COUNTIF(C4:L26,N10)</f>
        <v>18</v>
      </c>
      <c r="N10" s="48" t="s">
        <v>16</v>
      </c>
      <c r="O10" s="68">
        <v>18</v>
      </c>
      <c r="P10" s="85"/>
    </row>
    <row r="11" spans="1:16">
      <c r="A11" s="2">
        <v>7</v>
      </c>
      <c r="B11" s="23" t="s">
        <v>25</v>
      </c>
      <c r="C11" s="20"/>
      <c r="D11" s="20"/>
      <c r="E11" s="15" t="s">
        <v>13</v>
      </c>
      <c r="F11" s="10" t="s">
        <v>13</v>
      </c>
      <c r="G11" s="21" t="s">
        <v>23</v>
      </c>
      <c r="H11" s="10" t="s">
        <v>13</v>
      </c>
      <c r="I11" s="17" t="s">
        <v>17</v>
      </c>
      <c r="J11" s="24" t="s">
        <v>15</v>
      </c>
      <c r="K11" s="10" t="s">
        <v>13</v>
      </c>
      <c r="L11" s="21" t="s">
        <v>23</v>
      </c>
      <c r="M11"/>
    </row>
    <row r="12" spans="1:16">
      <c r="A12" s="2">
        <v>8</v>
      </c>
      <c r="B12" s="23" t="s">
        <v>26</v>
      </c>
      <c r="C12" s="20"/>
      <c r="D12" s="20"/>
      <c r="E12" s="15" t="s">
        <v>13</v>
      </c>
      <c r="F12" s="10" t="s">
        <v>13</v>
      </c>
      <c r="G12" s="25" t="s">
        <v>23</v>
      </c>
      <c r="H12" s="10" t="s">
        <v>13</v>
      </c>
      <c r="I12" s="17" t="s">
        <v>17</v>
      </c>
      <c r="J12" s="24" t="s">
        <v>15</v>
      </c>
      <c r="K12" s="10" t="s">
        <v>13</v>
      </c>
      <c r="L12" s="21" t="s">
        <v>23</v>
      </c>
    </row>
    <row r="13" spans="1:16">
      <c r="A13" s="2">
        <v>9</v>
      </c>
      <c r="B13" s="23" t="s">
        <v>27</v>
      </c>
      <c r="C13" s="20"/>
      <c r="D13" s="20"/>
      <c r="E13" s="20"/>
      <c r="F13" s="20"/>
      <c r="G13" s="20"/>
      <c r="H13" s="20"/>
      <c r="I13" s="20"/>
      <c r="J13" s="20"/>
      <c r="K13" s="20"/>
      <c r="L13" s="20"/>
    </row>
    <row r="14" spans="1:16">
      <c r="A14" s="2">
        <v>10</v>
      </c>
      <c r="B14" s="23" t="s">
        <v>28</v>
      </c>
      <c r="C14" s="20"/>
      <c r="D14" s="20"/>
      <c r="E14" s="20"/>
      <c r="F14" s="20"/>
      <c r="G14" s="20"/>
      <c r="H14" s="20"/>
      <c r="I14" s="20"/>
      <c r="J14" s="20"/>
      <c r="K14" s="20"/>
      <c r="L14" s="20"/>
      <c r="M14"/>
    </row>
    <row r="15" spans="1:16">
      <c r="B15" s="6" t="s">
        <v>29</v>
      </c>
      <c r="C15" s="7">
        <v>44241</v>
      </c>
      <c r="D15" s="7">
        <v>44255</v>
      </c>
      <c r="E15" s="7">
        <v>44269</v>
      </c>
      <c r="F15" s="7">
        <v>44283</v>
      </c>
      <c r="G15" s="7">
        <v>44297</v>
      </c>
      <c r="H15" s="7">
        <v>44311</v>
      </c>
      <c r="I15" s="7">
        <v>44325</v>
      </c>
      <c r="J15" s="7">
        <v>44332</v>
      </c>
      <c r="K15" s="7">
        <v>44353</v>
      </c>
      <c r="L15" s="7">
        <v>44360</v>
      </c>
      <c r="M15"/>
    </row>
    <row r="16" spans="1:16">
      <c r="A16" s="2">
        <v>1</v>
      </c>
      <c r="B16" s="9" t="s">
        <v>12</v>
      </c>
      <c r="C16" s="10" t="s">
        <v>13</v>
      </c>
      <c r="D16" s="10" t="s">
        <v>13</v>
      </c>
      <c r="E16" s="10" t="s">
        <v>13</v>
      </c>
      <c r="F16" s="10" t="s">
        <v>13</v>
      </c>
      <c r="G16" s="10" t="s">
        <v>13</v>
      </c>
      <c r="H16" s="13" t="s">
        <v>15</v>
      </c>
      <c r="I16" s="25" t="s">
        <v>23</v>
      </c>
      <c r="J16" s="22" t="s">
        <v>17</v>
      </c>
      <c r="K16" s="10" t="s">
        <v>13</v>
      </c>
      <c r="L16" s="20"/>
      <c r="M16"/>
    </row>
    <row r="17" spans="1:16">
      <c r="A17" s="2">
        <v>2</v>
      </c>
      <c r="B17" s="9" t="s">
        <v>18</v>
      </c>
      <c r="C17" s="10" t="s">
        <v>13</v>
      </c>
      <c r="D17" s="10" t="s">
        <v>13</v>
      </c>
      <c r="E17" s="10" t="s">
        <v>13</v>
      </c>
      <c r="F17" s="10" t="s">
        <v>13</v>
      </c>
      <c r="G17" s="10" t="s">
        <v>13</v>
      </c>
      <c r="H17" s="13" t="s">
        <v>15</v>
      </c>
      <c r="I17" s="25" t="s">
        <v>23</v>
      </c>
      <c r="J17" s="22" t="s">
        <v>17</v>
      </c>
      <c r="K17" s="10" t="s">
        <v>13</v>
      </c>
      <c r="L17" s="20"/>
      <c r="M17"/>
    </row>
    <row r="18" spans="1:16">
      <c r="A18" s="2">
        <v>3</v>
      </c>
      <c r="B18" s="18" t="s">
        <v>19</v>
      </c>
      <c r="C18" s="10" t="s">
        <v>13</v>
      </c>
      <c r="D18" s="14" t="s">
        <v>16</v>
      </c>
      <c r="E18" s="11" t="s">
        <v>14</v>
      </c>
      <c r="F18" s="21" t="s">
        <v>23</v>
      </c>
      <c r="G18" s="10" t="s">
        <v>13</v>
      </c>
      <c r="H18" s="11" t="s">
        <v>14</v>
      </c>
      <c r="I18" s="11" t="s">
        <v>14</v>
      </c>
      <c r="J18" s="21" t="s">
        <v>23</v>
      </c>
      <c r="K18" s="10" t="s">
        <v>13</v>
      </c>
      <c r="L18" s="13" t="s">
        <v>15</v>
      </c>
      <c r="M18"/>
    </row>
    <row r="19" spans="1:16">
      <c r="A19" s="2">
        <v>4</v>
      </c>
      <c r="B19" s="18" t="s">
        <v>21</v>
      </c>
      <c r="C19" s="10" t="s">
        <v>13</v>
      </c>
      <c r="D19" s="14" t="s">
        <v>16</v>
      </c>
      <c r="E19" s="11" t="s">
        <v>14</v>
      </c>
      <c r="F19" s="21" t="s">
        <v>23</v>
      </c>
      <c r="G19" s="10" t="s">
        <v>13</v>
      </c>
      <c r="H19" s="11" t="s">
        <v>14</v>
      </c>
      <c r="I19" s="11" t="s">
        <v>14</v>
      </c>
      <c r="J19" s="21" t="s">
        <v>23</v>
      </c>
      <c r="K19" s="13" t="s">
        <v>15</v>
      </c>
      <c r="L19" s="11" t="s">
        <v>14</v>
      </c>
      <c r="M19"/>
    </row>
    <row r="20" spans="1:16">
      <c r="A20" s="2">
        <v>5</v>
      </c>
      <c r="B20" s="18" t="s">
        <v>22</v>
      </c>
      <c r="C20" s="13" t="s">
        <v>15</v>
      </c>
      <c r="D20" s="17" t="s">
        <v>17</v>
      </c>
      <c r="E20" s="17" t="s">
        <v>17</v>
      </c>
      <c r="F20" s="17" t="s">
        <v>17</v>
      </c>
      <c r="G20" s="21" t="s">
        <v>23</v>
      </c>
      <c r="H20" s="21" t="s">
        <v>23</v>
      </c>
      <c r="I20" s="11" t="s">
        <v>14</v>
      </c>
      <c r="J20" s="10" t="s">
        <v>13</v>
      </c>
      <c r="K20" s="13" t="s">
        <v>15</v>
      </c>
      <c r="L20" s="11" t="s">
        <v>14</v>
      </c>
      <c r="M20"/>
    </row>
    <row r="21" spans="1:16">
      <c r="A21" s="2">
        <v>6</v>
      </c>
      <c r="B21" s="18" t="s">
        <v>24</v>
      </c>
      <c r="C21" s="13" t="s">
        <v>15</v>
      </c>
      <c r="D21" s="17" t="s">
        <v>17</v>
      </c>
      <c r="E21" s="17" t="s">
        <v>17</v>
      </c>
      <c r="F21" s="17" t="s">
        <v>17</v>
      </c>
      <c r="G21" s="21" t="s">
        <v>23</v>
      </c>
      <c r="H21" s="21" t="s">
        <v>23</v>
      </c>
      <c r="I21" s="24" t="s">
        <v>15</v>
      </c>
      <c r="J21" s="10" t="s">
        <v>13</v>
      </c>
      <c r="K21" s="13" t="s">
        <v>15</v>
      </c>
      <c r="L21" s="11" t="s">
        <v>14</v>
      </c>
      <c r="M21"/>
    </row>
    <row r="22" spans="1:16">
      <c r="A22" s="2">
        <v>7</v>
      </c>
      <c r="B22" s="23" t="s">
        <v>25</v>
      </c>
      <c r="C22" s="20"/>
      <c r="D22" s="19" t="s">
        <v>20</v>
      </c>
      <c r="E22" s="26" t="s">
        <v>20</v>
      </c>
      <c r="F22" s="12" t="s">
        <v>14</v>
      </c>
      <c r="G22" s="15" t="s">
        <v>13</v>
      </c>
      <c r="H22" s="15" t="s">
        <v>13</v>
      </c>
      <c r="I22" s="24" t="s">
        <v>15</v>
      </c>
      <c r="J22" s="26" t="s">
        <v>20</v>
      </c>
      <c r="K22" s="13" t="s">
        <v>15</v>
      </c>
      <c r="L22" s="14" t="s">
        <v>16</v>
      </c>
      <c r="M22"/>
    </row>
    <row r="23" spans="1:16">
      <c r="A23" s="2">
        <v>8</v>
      </c>
      <c r="B23" s="23" t="s">
        <v>26</v>
      </c>
      <c r="C23" s="20"/>
      <c r="D23" s="19" t="s">
        <v>20</v>
      </c>
      <c r="E23" s="16" t="s">
        <v>16</v>
      </c>
      <c r="F23" s="12" t="s">
        <v>14</v>
      </c>
      <c r="G23" s="15" t="s">
        <v>13</v>
      </c>
      <c r="H23" s="15" t="s">
        <v>13</v>
      </c>
      <c r="I23" s="24" t="s">
        <v>15</v>
      </c>
      <c r="J23" s="26" t="s">
        <v>20</v>
      </c>
      <c r="K23" s="13" t="s">
        <v>15</v>
      </c>
      <c r="L23" s="14" t="s">
        <v>16</v>
      </c>
      <c r="M23"/>
    </row>
    <row r="24" spans="1:16">
      <c r="A24" s="2">
        <v>9</v>
      </c>
      <c r="B24" s="23" t="s">
        <v>27</v>
      </c>
      <c r="C24" s="20"/>
      <c r="D24" s="20"/>
      <c r="E24" s="20"/>
      <c r="F24" s="20"/>
      <c r="G24" s="20"/>
      <c r="H24" s="20"/>
      <c r="I24" s="20"/>
      <c r="J24" s="20"/>
      <c r="K24" s="20"/>
      <c r="L24" s="14" t="s">
        <v>16</v>
      </c>
      <c r="M24"/>
    </row>
    <row r="25" spans="1:16">
      <c r="A25" s="2">
        <v>10</v>
      </c>
      <c r="B25" s="23" t="s">
        <v>28</v>
      </c>
      <c r="C25" s="20"/>
      <c r="D25" s="20"/>
      <c r="E25" s="20"/>
      <c r="F25" s="20"/>
      <c r="G25" s="20"/>
      <c r="H25" s="20"/>
      <c r="I25" s="20"/>
      <c r="J25" s="20"/>
      <c r="K25" s="20"/>
      <c r="L25" s="14" t="s">
        <v>16</v>
      </c>
    </row>
    <row r="27" spans="1:16" ht="36">
      <c r="A27" s="2"/>
      <c r="B27" s="3" t="s">
        <v>30</v>
      </c>
      <c r="C27" s="3"/>
      <c r="D27" s="3"/>
      <c r="E27" s="3"/>
      <c r="F27" s="3"/>
      <c r="G27" s="3"/>
      <c r="H27" s="3"/>
      <c r="I27" s="3"/>
      <c r="J27" s="3"/>
      <c r="K27" s="3"/>
      <c r="L27" s="3"/>
    </row>
    <row r="28" spans="1:16">
      <c r="A28" s="2"/>
      <c r="B28" s="4"/>
      <c r="C28" s="5" t="s">
        <v>1</v>
      </c>
      <c r="D28" s="5" t="s">
        <v>2</v>
      </c>
      <c r="E28" s="5" t="s">
        <v>3</v>
      </c>
      <c r="F28" s="5" t="s">
        <v>4</v>
      </c>
      <c r="G28" s="5" t="s">
        <v>5</v>
      </c>
      <c r="H28" s="5" t="s">
        <v>6</v>
      </c>
      <c r="I28" s="5" t="s">
        <v>7</v>
      </c>
      <c r="J28" s="5" t="s">
        <v>8</v>
      </c>
      <c r="K28" s="5" t="s">
        <v>9</v>
      </c>
      <c r="L28" s="5" t="s">
        <v>10</v>
      </c>
      <c r="P28" s="88"/>
    </row>
    <row r="29" spans="1:16">
      <c r="B29" s="6" t="s">
        <v>11</v>
      </c>
      <c r="C29" s="7">
        <v>44240</v>
      </c>
      <c r="D29" s="7">
        <v>44254</v>
      </c>
      <c r="E29" s="7">
        <v>44268</v>
      </c>
      <c r="F29" s="7">
        <v>44282</v>
      </c>
      <c r="G29" s="8">
        <v>44296</v>
      </c>
      <c r="H29" s="7">
        <v>44310</v>
      </c>
      <c r="I29" s="7">
        <v>44324</v>
      </c>
      <c r="J29" s="7">
        <v>44331</v>
      </c>
      <c r="K29" s="7">
        <v>44352</v>
      </c>
      <c r="L29" s="7">
        <v>44359</v>
      </c>
      <c r="M29">
        <f>COUNTIF(C29:L49, N29)</f>
        <v>38</v>
      </c>
      <c r="N29" s="10" t="s">
        <v>32</v>
      </c>
      <c r="O29" s="58">
        <v>38</v>
      </c>
      <c r="P29" s="84"/>
    </row>
    <row r="30" spans="1:16">
      <c r="A30" s="2">
        <v>1</v>
      </c>
      <c r="B30" s="9" t="s">
        <v>12</v>
      </c>
      <c r="C30" s="27" t="s">
        <v>15</v>
      </c>
      <c r="D30" s="28" t="s">
        <v>31</v>
      </c>
      <c r="E30" s="29" t="s">
        <v>23</v>
      </c>
      <c r="F30" s="11" t="s">
        <v>14</v>
      </c>
      <c r="G30" s="10" t="s">
        <v>32</v>
      </c>
      <c r="H30" s="28" t="s">
        <v>31</v>
      </c>
      <c r="I30" s="11" t="s">
        <v>14</v>
      </c>
      <c r="J30" s="27" t="s">
        <v>15</v>
      </c>
      <c r="K30" s="30" t="s">
        <v>33</v>
      </c>
      <c r="L30" s="11" t="s">
        <v>14</v>
      </c>
      <c r="M30">
        <f>COUNTIF(C29:L49, "J. Angielski")</f>
        <v>18</v>
      </c>
      <c r="N30" s="59" t="s">
        <v>14</v>
      </c>
      <c r="O30" s="60">
        <v>18</v>
      </c>
      <c r="P30" s="84"/>
    </row>
    <row r="31" spans="1:16">
      <c r="A31" s="2">
        <v>2</v>
      </c>
      <c r="B31" s="9" t="s">
        <v>18</v>
      </c>
      <c r="C31" s="27" t="s">
        <v>15</v>
      </c>
      <c r="D31" s="28" t="s">
        <v>31</v>
      </c>
      <c r="E31" s="29" t="s">
        <v>23</v>
      </c>
      <c r="F31" s="11" t="s">
        <v>14</v>
      </c>
      <c r="G31" s="10" t="s">
        <v>32</v>
      </c>
      <c r="H31" s="28" t="s">
        <v>31</v>
      </c>
      <c r="I31" s="11" t="s">
        <v>14</v>
      </c>
      <c r="J31" s="27" t="s">
        <v>15</v>
      </c>
      <c r="K31" s="31" t="s">
        <v>33</v>
      </c>
      <c r="L31" s="11" t="s">
        <v>14</v>
      </c>
      <c r="M31">
        <f>COUNTIF(C29:L49, "historia")</f>
        <v>16</v>
      </c>
      <c r="N31" s="69" t="s">
        <v>23</v>
      </c>
      <c r="O31" s="70">
        <v>16</v>
      </c>
      <c r="P31" s="84"/>
    </row>
    <row r="32" spans="1:16">
      <c r="A32" s="2">
        <v>3</v>
      </c>
      <c r="B32" s="18" t="s">
        <v>19</v>
      </c>
      <c r="C32" s="10" t="s">
        <v>32</v>
      </c>
      <c r="D32" s="10" t="s">
        <v>32</v>
      </c>
      <c r="E32" s="17" t="s">
        <v>34</v>
      </c>
      <c r="F32" s="28" t="s">
        <v>31</v>
      </c>
      <c r="G32" s="11" t="s">
        <v>14</v>
      </c>
      <c r="H32" s="28" t="s">
        <v>31</v>
      </c>
      <c r="I32" s="17" t="s">
        <v>34</v>
      </c>
      <c r="J32" s="27" t="s">
        <v>15</v>
      </c>
      <c r="K32" s="10" t="s">
        <v>32</v>
      </c>
      <c r="L32" s="28" t="s">
        <v>31</v>
      </c>
      <c r="M32">
        <f>COUNTIF(C29:L49, "fizyka")</f>
        <v>16</v>
      </c>
      <c r="N32" s="71" t="s">
        <v>31</v>
      </c>
      <c r="O32" s="72">
        <v>16</v>
      </c>
      <c r="P32" s="85"/>
    </row>
    <row r="33" spans="1:16">
      <c r="A33" s="2">
        <v>4</v>
      </c>
      <c r="B33" s="18" t="s">
        <v>21</v>
      </c>
      <c r="C33" s="10" t="s">
        <v>32</v>
      </c>
      <c r="D33" s="10" t="s">
        <v>32</v>
      </c>
      <c r="E33" s="17" t="s">
        <v>34</v>
      </c>
      <c r="F33" s="28" t="s">
        <v>31</v>
      </c>
      <c r="G33" s="11" t="s">
        <v>14</v>
      </c>
      <c r="H33" s="15" t="s">
        <v>32</v>
      </c>
      <c r="I33" s="17" t="s">
        <v>34</v>
      </c>
      <c r="J33" s="28" t="s">
        <v>31</v>
      </c>
      <c r="K33" s="10" t="s">
        <v>32</v>
      </c>
      <c r="L33" s="28" t="s">
        <v>31</v>
      </c>
      <c r="M33">
        <f>COUNTIF(C29:L50, "matematyka")</f>
        <v>28</v>
      </c>
      <c r="N33" s="73" t="s">
        <v>15</v>
      </c>
      <c r="O33" s="74">
        <v>28</v>
      </c>
      <c r="P33" s="86"/>
    </row>
    <row r="34" spans="1:16">
      <c r="A34" s="2">
        <v>5</v>
      </c>
      <c r="B34" s="18" t="s">
        <v>22</v>
      </c>
      <c r="C34" s="10" t="s">
        <v>32</v>
      </c>
      <c r="D34" s="11" t="s">
        <v>14</v>
      </c>
      <c r="E34" s="27" t="s">
        <v>15</v>
      </c>
      <c r="F34" s="31" t="s">
        <v>33</v>
      </c>
      <c r="G34" s="27" t="s">
        <v>15</v>
      </c>
      <c r="H34" s="15" t="s">
        <v>32</v>
      </c>
      <c r="I34" s="10" t="s">
        <v>32</v>
      </c>
      <c r="J34" s="28" t="s">
        <v>31</v>
      </c>
      <c r="K34" s="27" t="s">
        <v>15</v>
      </c>
      <c r="L34" s="10" t="s">
        <v>32</v>
      </c>
      <c r="M34">
        <f>COUNTIF(C29:L50, N34)</f>
        <v>18</v>
      </c>
      <c r="N34" s="66" t="s">
        <v>34</v>
      </c>
      <c r="O34" s="67">
        <v>18</v>
      </c>
      <c r="P34" s="87"/>
    </row>
    <row r="35" spans="1:16">
      <c r="A35" s="2">
        <v>6</v>
      </c>
      <c r="B35" s="18" t="s">
        <v>24</v>
      </c>
      <c r="C35" s="10" t="s">
        <v>32</v>
      </c>
      <c r="D35" s="11" t="s">
        <v>14</v>
      </c>
      <c r="E35" s="27" t="s">
        <v>15</v>
      </c>
      <c r="F35" s="31" t="s">
        <v>33</v>
      </c>
      <c r="G35" s="27" t="s">
        <v>15</v>
      </c>
      <c r="H35" s="15" t="s">
        <v>32</v>
      </c>
      <c r="I35" s="10" t="s">
        <v>32</v>
      </c>
      <c r="J35" s="29" t="s">
        <v>23</v>
      </c>
      <c r="K35" s="27" t="s">
        <v>15</v>
      </c>
      <c r="L35" s="10" t="s">
        <v>32</v>
      </c>
      <c r="M35">
        <f>COUNTIF(C29:L50, N35)</f>
        <v>18</v>
      </c>
      <c r="N35" s="75" t="s">
        <v>33</v>
      </c>
      <c r="O35" s="76">
        <v>18</v>
      </c>
      <c r="P35" s="85"/>
    </row>
    <row r="36" spans="1:16">
      <c r="A36" s="2">
        <v>7</v>
      </c>
      <c r="B36" s="23" t="s">
        <v>25</v>
      </c>
      <c r="C36" s="20"/>
      <c r="D36" s="20"/>
      <c r="E36" s="32" t="s">
        <v>31</v>
      </c>
      <c r="F36" s="12" t="s">
        <v>14</v>
      </c>
      <c r="G36" s="17" t="s">
        <v>34</v>
      </c>
      <c r="H36" s="11" t="s">
        <v>14</v>
      </c>
      <c r="I36" s="33" t="s">
        <v>23</v>
      </c>
      <c r="J36" s="29" t="s">
        <v>23</v>
      </c>
      <c r="K36" s="15" t="s">
        <v>32</v>
      </c>
      <c r="L36" s="12" t="s">
        <v>14</v>
      </c>
      <c r="M36"/>
    </row>
    <row r="37" spans="1:16">
      <c r="A37" s="2">
        <v>8</v>
      </c>
      <c r="B37" s="23" t="s">
        <v>26</v>
      </c>
      <c r="C37" s="20"/>
      <c r="D37" s="20"/>
      <c r="E37" s="32" t="s">
        <v>31</v>
      </c>
      <c r="F37" s="12" t="s">
        <v>14</v>
      </c>
      <c r="G37" s="34" t="s">
        <v>15</v>
      </c>
      <c r="H37" s="33" t="s">
        <v>23</v>
      </c>
      <c r="I37" s="33" t="s">
        <v>23</v>
      </c>
      <c r="J37" s="29" t="s">
        <v>23</v>
      </c>
      <c r="K37" s="15" t="s">
        <v>32</v>
      </c>
      <c r="L37" s="10" t="s">
        <v>32</v>
      </c>
    </row>
    <row r="38" spans="1:16">
      <c r="A38" s="2">
        <v>9</v>
      </c>
      <c r="B38" s="23" t="s">
        <v>27</v>
      </c>
      <c r="C38" s="20"/>
      <c r="D38" s="20"/>
      <c r="E38" s="20"/>
      <c r="F38" s="20"/>
      <c r="G38" s="20"/>
      <c r="H38" s="20"/>
      <c r="I38" s="20"/>
      <c r="J38" s="20"/>
      <c r="K38" s="20"/>
      <c r="L38" s="20"/>
      <c r="M38"/>
    </row>
    <row r="39" spans="1:16">
      <c r="A39" s="2">
        <v>10</v>
      </c>
      <c r="B39" s="23" t="s">
        <v>28</v>
      </c>
      <c r="C39" s="20"/>
      <c r="D39" s="20"/>
      <c r="E39" s="20"/>
      <c r="F39" s="20"/>
      <c r="G39" s="20"/>
      <c r="H39" s="20"/>
      <c r="I39" s="20"/>
      <c r="J39" s="20"/>
      <c r="K39" s="20"/>
      <c r="L39" s="20"/>
      <c r="M39"/>
    </row>
    <row r="40" spans="1:16">
      <c r="B40" s="6" t="s">
        <v>29</v>
      </c>
      <c r="C40" s="7">
        <v>44241</v>
      </c>
      <c r="D40" s="7">
        <v>44255</v>
      </c>
      <c r="E40" s="7">
        <v>44269</v>
      </c>
      <c r="F40" s="7">
        <v>44283</v>
      </c>
      <c r="G40" s="7">
        <v>44297</v>
      </c>
      <c r="H40" s="7">
        <v>44311</v>
      </c>
      <c r="I40" s="7">
        <v>44325</v>
      </c>
      <c r="J40" s="7">
        <v>44332</v>
      </c>
      <c r="K40" s="7">
        <v>44353</v>
      </c>
      <c r="L40" s="7">
        <v>44360</v>
      </c>
      <c r="M40"/>
    </row>
    <row r="41" spans="1:16">
      <c r="A41" s="2">
        <v>1</v>
      </c>
      <c r="B41" s="9" t="s">
        <v>12</v>
      </c>
      <c r="C41" s="27" t="s">
        <v>15</v>
      </c>
      <c r="D41" s="10" t="s">
        <v>32</v>
      </c>
      <c r="E41" s="27" t="s">
        <v>15</v>
      </c>
      <c r="F41" s="20"/>
      <c r="G41" s="10" t="s">
        <v>32</v>
      </c>
      <c r="H41" s="11" t="s">
        <v>14</v>
      </c>
      <c r="I41" s="34" t="s">
        <v>15</v>
      </c>
      <c r="J41" s="31" t="s">
        <v>33</v>
      </c>
      <c r="K41" s="17" t="s">
        <v>34</v>
      </c>
      <c r="L41" s="31" t="s">
        <v>33</v>
      </c>
      <c r="M41"/>
    </row>
    <row r="42" spans="1:16">
      <c r="A42" s="2">
        <v>2</v>
      </c>
      <c r="B42" s="9" t="s">
        <v>18</v>
      </c>
      <c r="C42" s="27" t="s">
        <v>15</v>
      </c>
      <c r="D42" s="10" t="s">
        <v>32</v>
      </c>
      <c r="E42" s="27" t="s">
        <v>15</v>
      </c>
      <c r="F42" s="20"/>
      <c r="G42" s="10" t="s">
        <v>32</v>
      </c>
      <c r="H42" s="11" t="s">
        <v>14</v>
      </c>
      <c r="I42" s="34" t="s">
        <v>15</v>
      </c>
      <c r="J42" s="31" t="s">
        <v>33</v>
      </c>
      <c r="K42" s="17" t="s">
        <v>34</v>
      </c>
      <c r="L42" s="31" t="s">
        <v>33</v>
      </c>
      <c r="M42"/>
    </row>
    <row r="43" spans="1:16">
      <c r="A43" s="2">
        <v>3</v>
      </c>
      <c r="B43" s="18" t="s">
        <v>19</v>
      </c>
      <c r="C43" s="17" t="s">
        <v>34</v>
      </c>
      <c r="D43" s="10" t="s">
        <v>32</v>
      </c>
      <c r="E43" s="29" t="s">
        <v>23</v>
      </c>
      <c r="F43" s="31" t="s">
        <v>33</v>
      </c>
      <c r="G43" s="10" t="s">
        <v>32</v>
      </c>
      <c r="H43" s="10" t="s">
        <v>32</v>
      </c>
      <c r="I43" s="27" t="s">
        <v>15</v>
      </c>
      <c r="J43" s="17" t="s">
        <v>34</v>
      </c>
      <c r="K43" s="27" t="s">
        <v>15</v>
      </c>
      <c r="L43" s="10" t="s">
        <v>32</v>
      </c>
      <c r="M43"/>
    </row>
    <row r="44" spans="1:16">
      <c r="A44" s="2">
        <v>4</v>
      </c>
      <c r="B44" s="18" t="s">
        <v>21</v>
      </c>
      <c r="C44" s="17" t="s">
        <v>34</v>
      </c>
      <c r="D44" s="10" t="s">
        <v>32</v>
      </c>
      <c r="E44" s="29" t="s">
        <v>23</v>
      </c>
      <c r="F44" s="31" t="s">
        <v>33</v>
      </c>
      <c r="G44" s="10" t="s">
        <v>32</v>
      </c>
      <c r="H44" s="10" t="s">
        <v>32</v>
      </c>
      <c r="I44" s="27" t="s">
        <v>15</v>
      </c>
      <c r="J44" s="17" t="s">
        <v>34</v>
      </c>
      <c r="K44" s="27" t="s">
        <v>15</v>
      </c>
      <c r="L44" s="10" t="s">
        <v>32</v>
      </c>
      <c r="M44"/>
    </row>
    <row r="45" spans="1:16">
      <c r="A45" s="2">
        <v>5</v>
      </c>
      <c r="B45" s="18" t="s">
        <v>22</v>
      </c>
      <c r="C45" s="29" t="s">
        <v>23</v>
      </c>
      <c r="D45" s="31" t="s">
        <v>33</v>
      </c>
      <c r="E45" s="31" t="s">
        <v>33</v>
      </c>
      <c r="F45" s="11" t="s">
        <v>14</v>
      </c>
      <c r="G45" s="17" t="s">
        <v>34</v>
      </c>
      <c r="H45" s="31" t="s">
        <v>33</v>
      </c>
      <c r="I45" s="17" t="s">
        <v>34</v>
      </c>
      <c r="J45" s="10" t="s">
        <v>32</v>
      </c>
      <c r="K45" s="29" t="s">
        <v>23</v>
      </c>
      <c r="L45" s="27" t="s">
        <v>15</v>
      </c>
      <c r="M45"/>
    </row>
    <row r="46" spans="1:16">
      <c r="A46" s="2">
        <v>6</v>
      </c>
      <c r="B46" s="18" t="s">
        <v>24</v>
      </c>
      <c r="C46" s="29" t="s">
        <v>23</v>
      </c>
      <c r="D46" s="31" t="s">
        <v>33</v>
      </c>
      <c r="E46" s="31" t="s">
        <v>33</v>
      </c>
      <c r="F46" s="11" t="s">
        <v>14</v>
      </c>
      <c r="G46" s="17" t="s">
        <v>34</v>
      </c>
      <c r="H46" s="31" t="s">
        <v>33</v>
      </c>
      <c r="I46" s="17" t="s">
        <v>34</v>
      </c>
      <c r="J46" s="10" t="s">
        <v>32</v>
      </c>
      <c r="K46" s="29" t="s">
        <v>23</v>
      </c>
      <c r="L46" s="27" t="s">
        <v>15</v>
      </c>
      <c r="M46"/>
    </row>
    <row r="47" spans="1:16">
      <c r="A47" s="2">
        <v>7</v>
      </c>
      <c r="B47" s="23" t="s">
        <v>25</v>
      </c>
      <c r="C47" s="20"/>
      <c r="D47" s="20"/>
      <c r="E47" s="32" t="s">
        <v>31</v>
      </c>
      <c r="F47" s="15" t="s">
        <v>32</v>
      </c>
      <c r="G47" s="30" t="s">
        <v>33</v>
      </c>
      <c r="H47" s="29" t="s">
        <v>23</v>
      </c>
      <c r="I47" s="22" t="s">
        <v>34</v>
      </c>
      <c r="J47" s="10" t="s">
        <v>32</v>
      </c>
      <c r="K47" s="28" t="s">
        <v>31</v>
      </c>
      <c r="L47" s="27" t="s">
        <v>15</v>
      </c>
      <c r="M47"/>
    </row>
    <row r="48" spans="1:16">
      <c r="A48" s="2">
        <v>8</v>
      </c>
      <c r="B48" s="23" t="s">
        <v>26</v>
      </c>
      <c r="C48" s="20"/>
      <c r="D48" s="20"/>
      <c r="E48" s="22" t="s">
        <v>34</v>
      </c>
      <c r="F48" s="15" t="s">
        <v>32</v>
      </c>
      <c r="G48" s="30" t="s">
        <v>33</v>
      </c>
      <c r="H48" s="29" t="s">
        <v>23</v>
      </c>
      <c r="I48" s="22" t="s">
        <v>34</v>
      </c>
      <c r="J48" s="10" t="s">
        <v>32</v>
      </c>
      <c r="K48" s="28" t="s">
        <v>31</v>
      </c>
      <c r="L48" s="27" t="s">
        <v>15</v>
      </c>
      <c r="M48"/>
    </row>
    <row r="49" spans="1:16">
      <c r="A49" s="2">
        <v>9</v>
      </c>
      <c r="B49" s="23" t="s">
        <v>27</v>
      </c>
      <c r="C49" s="20"/>
      <c r="D49" s="20"/>
      <c r="E49" s="20"/>
      <c r="F49" s="34" t="s">
        <v>15</v>
      </c>
      <c r="G49" s="20"/>
      <c r="H49" s="20"/>
      <c r="I49" s="20"/>
      <c r="J49" s="20"/>
      <c r="K49" s="20"/>
      <c r="L49" s="20"/>
      <c r="M49"/>
    </row>
    <row r="50" spans="1:16">
      <c r="A50" s="2">
        <v>10</v>
      </c>
      <c r="B50" s="23" t="s">
        <v>28</v>
      </c>
      <c r="C50" s="20"/>
      <c r="D50" s="20"/>
      <c r="E50" s="20"/>
      <c r="F50" s="34" t="s">
        <v>15</v>
      </c>
      <c r="G50" s="20"/>
      <c r="H50" s="20"/>
      <c r="I50" s="20"/>
      <c r="J50" s="20"/>
      <c r="K50" s="20"/>
      <c r="L50" s="20"/>
    </row>
    <row r="51" spans="1:16">
      <c r="A51" s="2"/>
      <c r="B51" s="35"/>
      <c r="C51" s="35"/>
      <c r="D51" s="36"/>
      <c r="E51" s="37"/>
      <c r="F51" s="38"/>
      <c r="G51" s="38"/>
      <c r="H51" s="35"/>
      <c r="I51" s="35"/>
      <c r="J51" s="35"/>
      <c r="K51" s="35"/>
      <c r="L51" s="35"/>
    </row>
    <row r="52" spans="1:16" ht="36">
      <c r="A52" s="2"/>
      <c r="B52" s="3" t="s">
        <v>35</v>
      </c>
      <c r="C52" s="3"/>
      <c r="D52" s="3"/>
      <c r="E52" s="3"/>
      <c r="F52" s="3"/>
      <c r="G52" s="3"/>
      <c r="H52" s="3"/>
      <c r="I52" s="3"/>
      <c r="J52" s="3"/>
      <c r="K52" s="3"/>
      <c r="L52" s="3"/>
    </row>
    <row r="53" spans="1:16">
      <c r="A53" s="2"/>
      <c r="B53" s="4"/>
      <c r="C53" s="5" t="s">
        <v>1</v>
      </c>
      <c r="D53" s="5" t="s">
        <v>2</v>
      </c>
      <c r="E53" s="5" t="s">
        <v>3</v>
      </c>
      <c r="F53" s="5" t="s">
        <v>4</v>
      </c>
      <c r="G53" s="5" t="s">
        <v>5</v>
      </c>
      <c r="H53" s="5" t="s">
        <v>6</v>
      </c>
      <c r="I53" s="5" t="s">
        <v>7</v>
      </c>
      <c r="J53" s="5" t="s">
        <v>8</v>
      </c>
      <c r="K53" s="5" t="s">
        <v>9</v>
      </c>
      <c r="L53" s="5" t="s">
        <v>10</v>
      </c>
      <c r="M53">
        <f>COUNTIF(C55:L75, "J. Polski")</f>
        <v>28</v>
      </c>
      <c r="N53" s="39" t="s">
        <v>13</v>
      </c>
      <c r="O53" s="63">
        <v>28</v>
      </c>
      <c r="P53" s="84"/>
    </row>
    <row r="54" spans="1:16">
      <c r="A54" s="2"/>
      <c r="B54" s="6" t="s">
        <v>11</v>
      </c>
      <c r="C54" s="7">
        <v>44240</v>
      </c>
      <c r="D54" s="7">
        <v>44254</v>
      </c>
      <c r="E54" s="7">
        <v>44268</v>
      </c>
      <c r="F54" s="7">
        <v>44282</v>
      </c>
      <c r="G54" s="8">
        <v>44296</v>
      </c>
      <c r="H54" s="7">
        <v>44310</v>
      </c>
      <c r="I54" s="7">
        <v>44324</v>
      </c>
      <c r="J54" s="7">
        <v>44331</v>
      </c>
      <c r="K54" s="7">
        <v>44352</v>
      </c>
      <c r="L54" s="7">
        <v>44359</v>
      </c>
      <c r="M54">
        <f>COUNTIF(C55:L75, "J. Angielski")</f>
        <v>15</v>
      </c>
      <c r="N54" s="77" t="s">
        <v>14</v>
      </c>
      <c r="O54" s="70">
        <v>15</v>
      </c>
      <c r="P54" s="84"/>
    </row>
    <row r="55" spans="1:16">
      <c r="A55" s="2">
        <v>1</v>
      </c>
      <c r="B55" s="9" t="s">
        <v>12</v>
      </c>
      <c r="C55" s="39" t="s">
        <v>13</v>
      </c>
      <c r="D55" s="40" t="s">
        <v>36</v>
      </c>
      <c r="E55" s="39" t="s">
        <v>13</v>
      </c>
      <c r="F55" s="40" t="s">
        <v>36</v>
      </c>
      <c r="G55" s="28" t="s">
        <v>20</v>
      </c>
      <c r="H55" s="41" t="s">
        <v>14</v>
      </c>
      <c r="I55" s="42" t="s">
        <v>15</v>
      </c>
      <c r="J55" s="40" t="s">
        <v>36</v>
      </c>
      <c r="K55" s="43" t="s">
        <v>37</v>
      </c>
      <c r="L55" s="42" t="s">
        <v>15</v>
      </c>
      <c r="M55">
        <f>COUNTIF(C55:L75, "wos")</f>
        <v>24</v>
      </c>
      <c r="N55" s="78" t="s">
        <v>37</v>
      </c>
      <c r="O55" s="79">
        <v>24</v>
      </c>
      <c r="P55" s="84"/>
    </row>
    <row r="56" spans="1:16">
      <c r="A56" s="2">
        <v>2</v>
      </c>
      <c r="B56" s="9" t="s">
        <v>18</v>
      </c>
      <c r="C56" s="39" t="s">
        <v>13</v>
      </c>
      <c r="D56" s="40" t="s">
        <v>36</v>
      </c>
      <c r="E56" s="39" t="s">
        <v>13</v>
      </c>
      <c r="F56" s="40" t="s">
        <v>36</v>
      </c>
      <c r="G56" s="28" t="s">
        <v>20</v>
      </c>
      <c r="H56" s="41" t="s">
        <v>14</v>
      </c>
      <c r="I56" s="42" t="s">
        <v>15</v>
      </c>
      <c r="J56" s="40" t="s">
        <v>36</v>
      </c>
      <c r="K56" s="43" t="s">
        <v>37</v>
      </c>
      <c r="L56" s="42" t="s">
        <v>15</v>
      </c>
      <c r="M56">
        <f>COUNTIF(C55:L75, "geografia")</f>
        <v>30</v>
      </c>
      <c r="N56" s="71" t="s">
        <v>20</v>
      </c>
      <c r="O56" s="72">
        <v>30</v>
      </c>
      <c r="P56" s="86"/>
    </row>
    <row r="57" spans="1:16">
      <c r="A57" s="2">
        <v>3</v>
      </c>
      <c r="B57" s="18" t="s">
        <v>19</v>
      </c>
      <c r="C57" s="43" t="s">
        <v>37</v>
      </c>
      <c r="D57" s="42" t="s">
        <v>15</v>
      </c>
      <c r="E57" s="40" t="s">
        <v>36</v>
      </c>
      <c r="F57" s="42" t="s">
        <v>15</v>
      </c>
      <c r="G57" s="39" t="s">
        <v>13</v>
      </c>
      <c r="H57" s="43" t="s">
        <v>37</v>
      </c>
      <c r="I57" s="39" t="s">
        <v>13</v>
      </c>
      <c r="J57" s="42" t="s">
        <v>15</v>
      </c>
      <c r="K57" s="42" t="s">
        <v>15</v>
      </c>
      <c r="L57" s="39" t="s">
        <v>13</v>
      </c>
      <c r="M57">
        <f>COUNTIF(C55:L75, "matematyka")</f>
        <v>20</v>
      </c>
      <c r="N57" s="80" t="s">
        <v>15</v>
      </c>
      <c r="O57" s="62">
        <v>20</v>
      </c>
      <c r="P57" s="84"/>
    </row>
    <row r="58" spans="1:16">
      <c r="A58" s="2">
        <v>4</v>
      </c>
      <c r="B58" s="18" t="s">
        <v>21</v>
      </c>
      <c r="C58" s="43" t="s">
        <v>37</v>
      </c>
      <c r="D58" s="42" t="s">
        <v>15</v>
      </c>
      <c r="E58" s="40" t="s">
        <v>36</v>
      </c>
      <c r="F58" s="42" t="s">
        <v>15</v>
      </c>
      <c r="G58" s="39" t="s">
        <v>13</v>
      </c>
      <c r="H58" s="43" t="s">
        <v>37</v>
      </c>
      <c r="I58" s="39" t="s">
        <v>13</v>
      </c>
      <c r="J58" s="42" t="s">
        <v>15</v>
      </c>
      <c r="K58" s="42" t="s">
        <v>15</v>
      </c>
      <c r="L58" s="39" t="s">
        <v>13</v>
      </c>
      <c r="M58">
        <f>COUNTIF(C55:L76, N58)</f>
        <v>35</v>
      </c>
      <c r="N58" s="40" t="s">
        <v>36</v>
      </c>
      <c r="O58" s="81">
        <v>35</v>
      </c>
      <c r="P58" s="84"/>
    </row>
    <row r="59" spans="1:16">
      <c r="A59" s="2">
        <v>5</v>
      </c>
      <c r="B59" s="18" t="s">
        <v>22</v>
      </c>
      <c r="C59" s="40" t="s">
        <v>36</v>
      </c>
      <c r="D59" s="28" t="s">
        <v>20</v>
      </c>
      <c r="E59" s="44" t="s">
        <v>13</v>
      </c>
      <c r="F59" s="43" t="s">
        <v>37</v>
      </c>
      <c r="G59" s="40" t="s">
        <v>36</v>
      </c>
      <c r="H59" s="40" t="s">
        <v>36</v>
      </c>
      <c r="I59" s="45" t="s">
        <v>36</v>
      </c>
      <c r="J59" s="25" t="s">
        <v>15</v>
      </c>
      <c r="K59" s="40" t="s">
        <v>36</v>
      </c>
      <c r="L59" s="43" t="s">
        <v>37</v>
      </c>
      <c r="M59"/>
      <c r="P59" s="88"/>
    </row>
    <row r="60" spans="1:16">
      <c r="A60" s="2">
        <v>6</v>
      </c>
      <c r="B60" s="18" t="s">
        <v>24</v>
      </c>
      <c r="C60" s="40" t="s">
        <v>36</v>
      </c>
      <c r="D60" s="28" t="s">
        <v>20</v>
      </c>
      <c r="E60" s="44" t="s">
        <v>13</v>
      </c>
      <c r="F60" s="43" t="s">
        <v>37</v>
      </c>
      <c r="G60" s="40" t="s">
        <v>36</v>
      </c>
      <c r="H60" s="40" t="s">
        <v>36</v>
      </c>
      <c r="I60" s="45" t="s">
        <v>36</v>
      </c>
      <c r="J60" s="39" t="s">
        <v>13</v>
      </c>
      <c r="K60" s="40" t="s">
        <v>36</v>
      </c>
      <c r="L60" s="43" t="s">
        <v>37</v>
      </c>
      <c r="M60"/>
    </row>
    <row r="61" spans="1:16">
      <c r="A61" s="2">
        <v>7</v>
      </c>
      <c r="B61" s="23" t="s">
        <v>25</v>
      </c>
      <c r="C61" s="20"/>
      <c r="D61" s="20"/>
      <c r="E61" s="28" t="s">
        <v>20</v>
      </c>
      <c r="F61" s="28" t="s">
        <v>20</v>
      </c>
      <c r="G61" s="32" t="s">
        <v>20</v>
      </c>
      <c r="H61" s="44" t="s">
        <v>13</v>
      </c>
      <c r="I61" s="33" t="s">
        <v>14</v>
      </c>
      <c r="J61" s="39" t="s">
        <v>13</v>
      </c>
      <c r="K61" s="40" t="s">
        <v>36</v>
      </c>
      <c r="L61" s="39" t="s">
        <v>13</v>
      </c>
      <c r="M61"/>
    </row>
    <row r="62" spans="1:16">
      <c r="A62" s="2">
        <v>8</v>
      </c>
      <c r="B62" s="23" t="s">
        <v>26</v>
      </c>
      <c r="C62" s="20"/>
      <c r="D62" s="20"/>
      <c r="E62" s="28" t="s">
        <v>20</v>
      </c>
      <c r="F62" s="28" t="s">
        <v>20</v>
      </c>
      <c r="G62" s="32" t="s">
        <v>20</v>
      </c>
      <c r="H62" s="44" t="s">
        <v>13</v>
      </c>
      <c r="I62" s="33" t="s">
        <v>14</v>
      </c>
      <c r="J62" s="45" t="s">
        <v>36</v>
      </c>
      <c r="K62" s="40" t="s">
        <v>36</v>
      </c>
      <c r="L62" s="33" t="s">
        <v>14</v>
      </c>
      <c r="M62"/>
    </row>
    <row r="63" spans="1:16">
      <c r="A63" s="2">
        <v>9</v>
      </c>
      <c r="B63" s="23" t="s">
        <v>27</v>
      </c>
      <c r="C63" s="20"/>
      <c r="D63" s="20"/>
      <c r="E63" s="20"/>
      <c r="F63" s="20"/>
      <c r="G63" s="20"/>
      <c r="H63" s="20"/>
      <c r="I63" s="20"/>
      <c r="J63" s="20"/>
      <c r="K63" s="20"/>
      <c r="L63" s="20"/>
      <c r="M63"/>
    </row>
    <row r="64" spans="1:16">
      <c r="A64" s="2">
        <v>10</v>
      </c>
      <c r="B64" s="23" t="s">
        <v>28</v>
      </c>
      <c r="C64" s="20"/>
      <c r="D64" s="20"/>
      <c r="E64" s="20"/>
      <c r="F64" s="20"/>
      <c r="G64" s="20"/>
      <c r="H64" s="20"/>
      <c r="I64" s="20"/>
      <c r="J64" s="20"/>
      <c r="K64" s="20"/>
      <c r="L64" s="20"/>
      <c r="M64"/>
    </row>
    <row r="65" spans="1:16">
      <c r="A65" s="2"/>
      <c r="B65" s="6" t="s">
        <v>29</v>
      </c>
      <c r="C65" s="7">
        <v>44241</v>
      </c>
      <c r="D65" s="7">
        <v>44255</v>
      </c>
      <c r="E65" s="7">
        <v>44269</v>
      </c>
      <c r="F65" s="7">
        <v>44283</v>
      </c>
      <c r="G65" s="7">
        <v>44297</v>
      </c>
      <c r="H65" s="7">
        <v>44311</v>
      </c>
      <c r="I65" s="7">
        <v>44325</v>
      </c>
      <c r="J65" s="7">
        <v>44332</v>
      </c>
      <c r="K65" s="7">
        <v>44353</v>
      </c>
      <c r="L65" s="7">
        <v>44360</v>
      </c>
      <c r="M65"/>
    </row>
    <row r="66" spans="1:16">
      <c r="A66" s="2">
        <v>1</v>
      </c>
      <c r="B66" s="9" t="s">
        <v>12</v>
      </c>
      <c r="C66" s="41" t="s">
        <v>14</v>
      </c>
      <c r="D66" s="40" t="s">
        <v>36</v>
      </c>
      <c r="E66" s="41" t="s">
        <v>14</v>
      </c>
      <c r="F66" s="32" t="s">
        <v>20</v>
      </c>
      <c r="G66" s="46" t="s">
        <v>37</v>
      </c>
      <c r="H66" s="43" t="s">
        <v>37</v>
      </c>
      <c r="I66" s="41" t="s">
        <v>14</v>
      </c>
      <c r="J66" s="28" t="s">
        <v>20</v>
      </c>
      <c r="K66" s="43" t="s">
        <v>37</v>
      </c>
      <c r="L66" s="28" t="s">
        <v>20</v>
      </c>
      <c r="M66"/>
    </row>
    <row r="67" spans="1:16">
      <c r="A67" s="2">
        <v>2</v>
      </c>
      <c r="B67" s="9" t="s">
        <v>18</v>
      </c>
      <c r="C67" s="41" t="s">
        <v>14</v>
      </c>
      <c r="D67" s="40" t="s">
        <v>36</v>
      </c>
      <c r="E67" s="41" t="s">
        <v>14</v>
      </c>
      <c r="F67" s="32" t="s">
        <v>20</v>
      </c>
      <c r="G67" s="46" t="s">
        <v>37</v>
      </c>
      <c r="H67" s="43" t="s">
        <v>37</v>
      </c>
      <c r="I67" s="41" t="s">
        <v>14</v>
      </c>
      <c r="J67" s="28" t="s">
        <v>20</v>
      </c>
      <c r="K67" s="43" t="s">
        <v>37</v>
      </c>
      <c r="L67" s="28" t="s">
        <v>20</v>
      </c>
      <c r="M67"/>
    </row>
    <row r="68" spans="1:16">
      <c r="A68" s="2">
        <v>3</v>
      </c>
      <c r="B68" s="18" t="s">
        <v>19</v>
      </c>
      <c r="C68" s="43" t="s">
        <v>37</v>
      </c>
      <c r="D68" s="43" t="s">
        <v>37</v>
      </c>
      <c r="E68" s="28" t="s">
        <v>20</v>
      </c>
      <c r="F68" s="28" t="s">
        <v>20</v>
      </c>
      <c r="G68" s="43" t="s">
        <v>37</v>
      </c>
      <c r="H68" s="40" t="s">
        <v>36</v>
      </c>
      <c r="I68" s="42" t="s">
        <v>15</v>
      </c>
      <c r="J68" s="39" t="s">
        <v>13</v>
      </c>
      <c r="K68" s="40" t="s">
        <v>36</v>
      </c>
      <c r="L68" s="28" t="s">
        <v>20</v>
      </c>
      <c r="M68"/>
    </row>
    <row r="69" spans="1:16">
      <c r="A69" s="2">
        <v>4</v>
      </c>
      <c r="B69" s="18" t="s">
        <v>21</v>
      </c>
      <c r="C69" s="43" t="s">
        <v>37</v>
      </c>
      <c r="D69" s="43" t="s">
        <v>37</v>
      </c>
      <c r="E69" s="28" t="s">
        <v>20</v>
      </c>
      <c r="F69" s="28" t="s">
        <v>20</v>
      </c>
      <c r="G69" s="43" t="s">
        <v>37</v>
      </c>
      <c r="H69" s="40" t="s">
        <v>36</v>
      </c>
      <c r="I69" s="42" t="s">
        <v>15</v>
      </c>
      <c r="J69" s="39" t="s">
        <v>13</v>
      </c>
      <c r="K69" s="40" t="s">
        <v>36</v>
      </c>
      <c r="L69" s="28" t="s">
        <v>20</v>
      </c>
      <c r="M69"/>
    </row>
    <row r="70" spans="1:16">
      <c r="A70" s="2">
        <v>5</v>
      </c>
      <c r="B70" s="18" t="s">
        <v>22</v>
      </c>
      <c r="C70" s="39" t="s">
        <v>13</v>
      </c>
      <c r="D70" s="28" t="s">
        <v>20</v>
      </c>
      <c r="E70" s="40" t="s">
        <v>36</v>
      </c>
      <c r="F70" s="40" t="s">
        <v>36</v>
      </c>
      <c r="G70" s="39" t="s">
        <v>13</v>
      </c>
      <c r="H70" s="41" t="s">
        <v>14</v>
      </c>
      <c r="I70" s="28" t="s">
        <v>20</v>
      </c>
      <c r="J70" s="42" t="s">
        <v>15</v>
      </c>
      <c r="K70" s="39" t="s">
        <v>13</v>
      </c>
      <c r="L70" s="39" t="s">
        <v>13</v>
      </c>
      <c r="M70"/>
    </row>
    <row r="71" spans="1:16">
      <c r="A71" s="2">
        <v>6</v>
      </c>
      <c r="B71" s="18" t="s">
        <v>24</v>
      </c>
      <c r="C71" s="39" t="s">
        <v>13</v>
      </c>
      <c r="D71" s="28" t="s">
        <v>20</v>
      </c>
      <c r="E71" s="40" t="s">
        <v>36</v>
      </c>
      <c r="F71" s="40" t="s">
        <v>36</v>
      </c>
      <c r="G71" s="39" t="s">
        <v>13</v>
      </c>
      <c r="H71" s="41" t="s">
        <v>14</v>
      </c>
      <c r="I71" s="28" t="s">
        <v>20</v>
      </c>
      <c r="J71" s="42" t="s">
        <v>15</v>
      </c>
      <c r="K71" s="39" t="s">
        <v>13</v>
      </c>
      <c r="L71" s="39" t="s">
        <v>13</v>
      </c>
      <c r="M71"/>
    </row>
    <row r="72" spans="1:16">
      <c r="A72" s="2">
        <v>7</v>
      </c>
      <c r="B72" s="23" t="s">
        <v>25</v>
      </c>
      <c r="C72" s="20"/>
      <c r="D72" s="20"/>
      <c r="E72" s="44" t="s">
        <v>13</v>
      </c>
      <c r="F72" s="46" t="s">
        <v>37</v>
      </c>
      <c r="G72" s="28" t="s">
        <v>20</v>
      </c>
      <c r="H72" s="25" t="s">
        <v>15</v>
      </c>
      <c r="I72" s="45" t="s">
        <v>36</v>
      </c>
      <c r="J72" s="45" t="s">
        <v>36</v>
      </c>
      <c r="K72" s="32" t="s">
        <v>20</v>
      </c>
      <c r="L72" s="41" t="s">
        <v>14</v>
      </c>
      <c r="M72"/>
    </row>
    <row r="73" spans="1:16">
      <c r="A73" s="2">
        <v>8</v>
      </c>
      <c r="B73" s="23" t="s">
        <v>26</v>
      </c>
      <c r="C73" s="20"/>
      <c r="D73" s="20"/>
      <c r="E73" s="25" t="s">
        <v>15</v>
      </c>
      <c r="F73" s="46" t="s">
        <v>37</v>
      </c>
      <c r="G73" s="28" t="s">
        <v>20</v>
      </c>
      <c r="H73" s="25" t="s">
        <v>15</v>
      </c>
      <c r="I73" s="45" t="s">
        <v>36</v>
      </c>
      <c r="J73" s="45" t="s">
        <v>36</v>
      </c>
      <c r="K73" s="32" t="s">
        <v>20</v>
      </c>
      <c r="L73" s="41" t="s">
        <v>14</v>
      </c>
      <c r="M73"/>
    </row>
    <row r="74" spans="1:16">
      <c r="A74" s="2">
        <v>9</v>
      </c>
      <c r="B74" s="23" t="s">
        <v>27</v>
      </c>
      <c r="C74" s="20"/>
      <c r="D74" s="20"/>
      <c r="E74" s="20"/>
      <c r="F74" s="20"/>
      <c r="G74" s="20"/>
      <c r="H74" s="20"/>
      <c r="I74" s="20"/>
      <c r="J74" s="20"/>
      <c r="K74" s="20"/>
      <c r="L74" s="20"/>
      <c r="M74"/>
    </row>
    <row r="75" spans="1:16">
      <c r="A75" s="2">
        <v>10</v>
      </c>
      <c r="B75" s="23" t="s">
        <v>28</v>
      </c>
      <c r="C75" s="20"/>
      <c r="D75" s="20"/>
      <c r="E75" s="20"/>
      <c r="F75" s="20"/>
      <c r="G75" s="20"/>
      <c r="H75" s="20"/>
      <c r="I75" s="20"/>
      <c r="J75" s="20"/>
      <c r="K75" s="20"/>
      <c r="L75" s="20"/>
      <c r="M75"/>
    </row>
    <row r="78" spans="1:16" ht="36">
      <c r="A78" s="2"/>
      <c r="B78" s="3" t="s">
        <v>38</v>
      </c>
      <c r="C78" s="3"/>
      <c r="D78" s="3"/>
      <c r="E78" s="3"/>
      <c r="F78" s="3"/>
      <c r="G78" s="3"/>
      <c r="H78" s="3"/>
      <c r="I78" s="3"/>
      <c r="J78" s="3"/>
      <c r="K78" s="3"/>
      <c r="L78" s="3"/>
    </row>
    <row r="79" spans="1:16">
      <c r="A79" s="2"/>
      <c r="B79" s="4"/>
      <c r="C79" s="5" t="s">
        <v>1</v>
      </c>
      <c r="D79" s="5" t="s">
        <v>2</v>
      </c>
      <c r="E79" s="5" t="s">
        <v>3</v>
      </c>
      <c r="F79" s="5" t="s">
        <v>4</v>
      </c>
      <c r="G79" s="5" t="s">
        <v>5</v>
      </c>
      <c r="H79" s="5" t="s">
        <v>6</v>
      </c>
      <c r="I79" s="5" t="s">
        <v>7</v>
      </c>
      <c r="J79" s="5" t="s">
        <v>8</v>
      </c>
      <c r="K79" s="5" t="s">
        <v>9</v>
      </c>
      <c r="L79" s="5" t="s">
        <v>10</v>
      </c>
      <c r="M79">
        <f>COUNTIF(C81:L101, "J. Polski")</f>
        <v>37</v>
      </c>
      <c r="N79" s="48" t="s">
        <v>13</v>
      </c>
      <c r="O79" s="68">
        <v>37</v>
      </c>
      <c r="P79" s="84"/>
    </row>
    <row r="80" spans="1:16">
      <c r="A80" s="2"/>
      <c r="B80" s="6" t="s">
        <v>11</v>
      </c>
      <c r="C80" s="7">
        <v>44240</v>
      </c>
      <c r="D80" s="7">
        <v>44254</v>
      </c>
      <c r="E80" s="7">
        <v>44268</v>
      </c>
      <c r="F80" s="7">
        <v>44282</v>
      </c>
      <c r="G80" s="8">
        <v>44296</v>
      </c>
      <c r="H80" s="7">
        <v>44310</v>
      </c>
      <c r="I80" s="7">
        <v>44324</v>
      </c>
      <c r="J80" s="7">
        <v>44331</v>
      </c>
      <c r="K80" s="7">
        <v>44352</v>
      </c>
      <c r="L80" s="7">
        <v>44359</v>
      </c>
      <c r="M80">
        <f>COUNTIF(C81:L101, "J. Angielski")</f>
        <v>18</v>
      </c>
      <c r="N80" s="49" t="s">
        <v>14</v>
      </c>
      <c r="O80" s="65">
        <v>18</v>
      </c>
      <c r="P80" s="84"/>
    </row>
    <row r="81" spans="1:16">
      <c r="A81" s="2">
        <v>1</v>
      </c>
      <c r="B81" s="9" t="s">
        <v>12</v>
      </c>
      <c r="C81" s="47" t="s">
        <v>37</v>
      </c>
      <c r="D81" s="29" t="s">
        <v>20</v>
      </c>
      <c r="E81" s="42" t="s">
        <v>15</v>
      </c>
      <c r="F81" s="48" t="s">
        <v>13</v>
      </c>
      <c r="G81" s="47" t="s">
        <v>37</v>
      </c>
      <c r="H81" s="48" t="s">
        <v>13</v>
      </c>
      <c r="I81" s="29" t="s">
        <v>20</v>
      </c>
      <c r="J81" s="29" t="s">
        <v>20</v>
      </c>
      <c r="K81" s="48" t="s">
        <v>13</v>
      </c>
      <c r="L81" s="42" t="s">
        <v>15</v>
      </c>
      <c r="M81">
        <f>COUNTIF(C81:L101, "wos")</f>
        <v>34</v>
      </c>
      <c r="N81" s="82" t="s">
        <v>37</v>
      </c>
      <c r="O81" s="83">
        <v>34</v>
      </c>
      <c r="P81" s="86"/>
    </row>
    <row r="82" spans="1:16">
      <c r="A82" s="2">
        <v>2</v>
      </c>
      <c r="B82" s="9" t="s">
        <v>18</v>
      </c>
      <c r="C82" s="47" t="s">
        <v>37</v>
      </c>
      <c r="D82" s="29" t="s">
        <v>20</v>
      </c>
      <c r="E82" s="42" t="s">
        <v>15</v>
      </c>
      <c r="F82" s="48" t="s">
        <v>13</v>
      </c>
      <c r="G82" s="47" t="s">
        <v>37</v>
      </c>
      <c r="H82" s="48" t="s">
        <v>13</v>
      </c>
      <c r="I82" s="29" t="s">
        <v>20</v>
      </c>
      <c r="J82" s="29" t="s">
        <v>20</v>
      </c>
      <c r="K82" s="48" t="s">
        <v>13</v>
      </c>
      <c r="L82" s="42" t="s">
        <v>15</v>
      </c>
      <c r="M82">
        <f>COUNTIF(C81:L101, "geografia")</f>
        <v>40</v>
      </c>
      <c r="N82" s="69" t="s">
        <v>20</v>
      </c>
      <c r="O82" s="70">
        <v>40</v>
      </c>
      <c r="P82" s="84"/>
    </row>
    <row r="83" spans="1:16">
      <c r="A83" s="2">
        <v>3</v>
      </c>
      <c r="B83" s="18" t="s">
        <v>19</v>
      </c>
      <c r="C83" s="48" t="s">
        <v>13</v>
      </c>
      <c r="D83" s="47" t="s">
        <v>37</v>
      </c>
      <c r="E83" s="49" t="s">
        <v>14</v>
      </c>
      <c r="F83" s="47" t="s">
        <v>37</v>
      </c>
      <c r="G83" s="47" t="s">
        <v>37</v>
      </c>
      <c r="H83" s="48" t="s">
        <v>13</v>
      </c>
      <c r="I83" s="49" t="s">
        <v>14</v>
      </c>
      <c r="J83" s="47" t="s">
        <v>37</v>
      </c>
      <c r="K83" s="47" t="s">
        <v>37</v>
      </c>
      <c r="L83" s="49" t="s">
        <v>14</v>
      </c>
      <c r="M83">
        <f>COUNTIF(C81:L101, "matematyka")</f>
        <v>23</v>
      </c>
      <c r="N83" s="80" t="s">
        <v>15</v>
      </c>
      <c r="O83" s="62">
        <v>23</v>
      </c>
      <c r="P83" s="84"/>
    </row>
    <row r="84" spans="1:16">
      <c r="A84" s="2">
        <v>4</v>
      </c>
      <c r="B84" s="18" t="s">
        <v>21</v>
      </c>
      <c r="C84" s="48" t="s">
        <v>13</v>
      </c>
      <c r="D84" s="47" t="s">
        <v>37</v>
      </c>
      <c r="E84" s="49" t="s">
        <v>14</v>
      </c>
      <c r="F84" s="47" t="s">
        <v>37</v>
      </c>
      <c r="G84" s="47" t="s">
        <v>37</v>
      </c>
      <c r="H84" s="48" t="s">
        <v>13</v>
      </c>
      <c r="I84" s="49" t="s">
        <v>14</v>
      </c>
      <c r="J84" s="47" t="s">
        <v>37</v>
      </c>
      <c r="K84" s="47" t="s">
        <v>37</v>
      </c>
      <c r="L84" s="49" t="s">
        <v>14</v>
      </c>
      <c r="M84"/>
      <c r="P84" s="88"/>
    </row>
    <row r="85" spans="1:16">
      <c r="A85" s="2">
        <v>5</v>
      </c>
      <c r="B85" s="18" t="s">
        <v>22</v>
      </c>
      <c r="C85" s="29" t="s">
        <v>20</v>
      </c>
      <c r="D85" s="47" t="s">
        <v>37</v>
      </c>
      <c r="E85" s="49" t="s">
        <v>14</v>
      </c>
      <c r="F85" s="29" t="s">
        <v>20</v>
      </c>
      <c r="G85" s="29" t="s">
        <v>20</v>
      </c>
      <c r="H85" s="49" t="s">
        <v>14</v>
      </c>
      <c r="I85" s="48" t="s">
        <v>13</v>
      </c>
      <c r="J85" s="49" t="s">
        <v>14</v>
      </c>
      <c r="K85" s="29" t="s">
        <v>20</v>
      </c>
      <c r="L85" s="48" t="s">
        <v>13</v>
      </c>
      <c r="M85"/>
      <c r="P85" s="88"/>
    </row>
    <row r="86" spans="1:16">
      <c r="A86" s="2">
        <v>6</v>
      </c>
      <c r="B86" s="18" t="s">
        <v>24</v>
      </c>
      <c r="C86" s="29" t="s">
        <v>20</v>
      </c>
      <c r="D86" s="47" t="s">
        <v>37</v>
      </c>
      <c r="E86" s="50" t="s">
        <v>14</v>
      </c>
      <c r="F86" s="29" t="s">
        <v>20</v>
      </c>
      <c r="G86" s="29" t="s">
        <v>20</v>
      </c>
      <c r="H86" s="49" t="s">
        <v>14</v>
      </c>
      <c r="I86" s="48" t="s">
        <v>13</v>
      </c>
      <c r="J86" s="49" t="s">
        <v>14</v>
      </c>
      <c r="K86" s="29" t="s">
        <v>20</v>
      </c>
      <c r="L86" s="48" t="s">
        <v>13</v>
      </c>
      <c r="M86"/>
    </row>
    <row r="87" spans="1:16">
      <c r="A87" s="2">
        <v>7</v>
      </c>
      <c r="B87" s="23" t="s">
        <v>25</v>
      </c>
      <c r="C87" s="20"/>
      <c r="D87" s="20"/>
      <c r="E87" s="51" t="s">
        <v>20</v>
      </c>
      <c r="F87" s="52" t="s">
        <v>37</v>
      </c>
      <c r="G87" s="49" t="s">
        <v>14</v>
      </c>
      <c r="H87" s="51" t="s">
        <v>20</v>
      </c>
      <c r="I87" s="53" t="s">
        <v>15</v>
      </c>
      <c r="J87" s="54" t="s">
        <v>13</v>
      </c>
      <c r="K87" s="51" t="s">
        <v>20</v>
      </c>
      <c r="L87" s="29" t="s">
        <v>20</v>
      </c>
      <c r="M87"/>
    </row>
    <row r="88" spans="1:16">
      <c r="A88" s="2">
        <v>8</v>
      </c>
      <c r="B88" s="23" t="s">
        <v>26</v>
      </c>
      <c r="C88" s="20"/>
      <c r="D88" s="20"/>
      <c r="E88" s="51" t="s">
        <v>20</v>
      </c>
      <c r="F88" s="52" t="s">
        <v>37</v>
      </c>
      <c r="G88" s="49" t="s">
        <v>14</v>
      </c>
      <c r="H88" s="51" t="s">
        <v>20</v>
      </c>
      <c r="I88" s="53" t="s">
        <v>15</v>
      </c>
      <c r="J88" s="54" t="s">
        <v>13</v>
      </c>
      <c r="K88" s="51" t="s">
        <v>20</v>
      </c>
      <c r="L88" s="29" t="s">
        <v>20</v>
      </c>
      <c r="M88"/>
    </row>
    <row r="89" spans="1:16">
      <c r="A89" s="2">
        <v>9</v>
      </c>
      <c r="B89" s="23" t="s">
        <v>27</v>
      </c>
      <c r="C89" s="20"/>
      <c r="D89" s="20"/>
      <c r="E89" s="20"/>
      <c r="F89" s="20"/>
      <c r="G89" s="20"/>
      <c r="H89" s="20"/>
      <c r="I89" s="20"/>
      <c r="J89" s="20"/>
      <c r="K89" s="20"/>
      <c r="L89" s="20"/>
      <c r="M89"/>
    </row>
    <row r="90" spans="1:16">
      <c r="A90" s="2">
        <v>10</v>
      </c>
      <c r="B90" s="23" t="s">
        <v>28</v>
      </c>
      <c r="C90" s="20"/>
      <c r="D90" s="20"/>
      <c r="E90" s="20"/>
      <c r="F90" s="20"/>
      <c r="G90" s="20"/>
      <c r="H90" s="20"/>
      <c r="I90" s="20"/>
      <c r="J90" s="20"/>
      <c r="K90" s="20"/>
      <c r="L90" s="20"/>
      <c r="M90"/>
    </row>
    <row r="91" spans="1:16">
      <c r="A91" s="2"/>
      <c r="B91" s="6" t="s">
        <v>29</v>
      </c>
      <c r="C91" s="7">
        <v>44241</v>
      </c>
      <c r="D91" s="7">
        <v>44255</v>
      </c>
      <c r="E91" s="7">
        <v>44269</v>
      </c>
      <c r="F91" s="7">
        <v>44283</v>
      </c>
      <c r="G91" s="7">
        <v>44297</v>
      </c>
      <c r="H91" s="7">
        <v>44311</v>
      </c>
      <c r="I91" s="7">
        <v>44325</v>
      </c>
      <c r="J91" s="7">
        <v>44332</v>
      </c>
      <c r="K91" s="7">
        <v>44353</v>
      </c>
      <c r="L91" s="7">
        <v>44360</v>
      </c>
      <c r="M91"/>
    </row>
    <row r="92" spans="1:16">
      <c r="A92" s="2">
        <v>1</v>
      </c>
      <c r="B92" s="9" t="s">
        <v>12</v>
      </c>
      <c r="C92" s="47" t="s">
        <v>37</v>
      </c>
      <c r="D92" s="48" t="s">
        <v>13</v>
      </c>
      <c r="E92" s="29" t="s">
        <v>20</v>
      </c>
      <c r="F92" s="47" t="s">
        <v>37</v>
      </c>
      <c r="G92" s="51" t="s">
        <v>20</v>
      </c>
      <c r="H92" s="42" t="s">
        <v>15</v>
      </c>
      <c r="I92" s="48" t="s">
        <v>13</v>
      </c>
      <c r="J92" s="47" t="s">
        <v>37</v>
      </c>
      <c r="K92" s="42" t="s">
        <v>15</v>
      </c>
      <c r="L92" s="48" t="s">
        <v>13</v>
      </c>
      <c r="M92"/>
    </row>
    <row r="93" spans="1:16">
      <c r="A93" s="2">
        <v>2</v>
      </c>
      <c r="B93" s="9" t="s">
        <v>18</v>
      </c>
      <c r="C93" s="47" t="s">
        <v>37</v>
      </c>
      <c r="D93" s="48" t="s">
        <v>13</v>
      </c>
      <c r="E93" s="29" t="s">
        <v>20</v>
      </c>
      <c r="F93" s="47" t="s">
        <v>37</v>
      </c>
      <c r="G93" s="51" t="s">
        <v>20</v>
      </c>
      <c r="H93" s="42" t="s">
        <v>15</v>
      </c>
      <c r="I93" s="48" t="s">
        <v>13</v>
      </c>
      <c r="J93" s="47" t="s">
        <v>37</v>
      </c>
      <c r="K93" s="42" t="s">
        <v>15</v>
      </c>
      <c r="L93" s="48" t="s">
        <v>13</v>
      </c>
      <c r="M93"/>
    </row>
    <row r="94" spans="1:16">
      <c r="A94" s="2">
        <v>3</v>
      </c>
      <c r="B94" s="18" t="s">
        <v>19</v>
      </c>
      <c r="C94" s="48" t="s">
        <v>13</v>
      </c>
      <c r="D94" s="29" t="s">
        <v>20</v>
      </c>
      <c r="E94" s="29" t="s">
        <v>20</v>
      </c>
      <c r="F94" s="42" t="s">
        <v>15</v>
      </c>
      <c r="G94" s="29" t="s">
        <v>20</v>
      </c>
      <c r="H94" s="48" t="s">
        <v>13</v>
      </c>
      <c r="I94" s="29" t="s">
        <v>20</v>
      </c>
      <c r="J94" s="48" t="s">
        <v>13</v>
      </c>
      <c r="K94" s="29" t="s">
        <v>20</v>
      </c>
      <c r="L94" s="42" t="s">
        <v>15</v>
      </c>
      <c r="M94"/>
    </row>
    <row r="95" spans="1:16">
      <c r="A95" s="2">
        <v>4</v>
      </c>
      <c r="B95" s="18" t="s">
        <v>21</v>
      </c>
      <c r="C95" s="48" t="s">
        <v>13</v>
      </c>
      <c r="D95" s="29" t="s">
        <v>20</v>
      </c>
      <c r="E95" s="29" t="s">
        <v>20</v>
      </c>
      <c r="F95" s="42" t="s">
        <v>15</v>
      </c>
      <c r="G95" s="29" t="s">
        <v>20</v>
      </c>
      <c r="H95" s="48" t="s">
        <v>13</v>
      </c>
      <c r="I95" s="29" t="s">
        <v>20</v>
      </c>
      <c r="J95" s="48" t="s">
        <v>13</v>
      </c>
      <c r="K95" s="29" t="s">
        <v>20</v>
      </c>
      <c r="L95" s="42" t="s">
        <v>15</v>
      </c>
      <c r="M95"/>
    </row>
    <row r="96" spans="1:16">
      <c r="A96" s="2">
        <v>5</v>
      </c>
      <c r="B96" s="18" t="s">
        <v>22</v>
      </c>
      <c r="C96" s="42" t="s">
        <v>15</v>
      </c>
      <c r="D96" s="47" t="s">
        <v>37</v>
      </c>
      <c r="E96" s="42" t="s">
        <v>15</v>
      </c>
      <c r="F96" s="42" t="s">
        <v>15</v>
      </c>
      <c r="G96" s="48" t="s">
        <v>13</v>
      </c>
      <c r="H96" s="49" t="s">
        <v>14</v>
      </c>
      <c r="I96" s="42" t="s">
        <v>15</v>
      </c>
      <c r="J96" s="29" t="s">
        <v>20</v>
      </c>
      <c r="K96" s="48" t="s">
        <v>13</v>
      </c>
      <c r="L96" s="29" t="s">
        <v>20</v>
      </c>
      <c r="M96"/>
    </row>
    <row r="97" spans="1:13">
      <c r="A97" s="2">
        <v>6</v>
      </c>
      <c r="B97" s="18" t="s">
        <v>24</v>
      </c>
      <c r="C97" s="42" t="s">
        <v>15</v>
      </c>
      <c r="D97" s="47" t="s">
        <v>37</v>
      </c>
      <c r="E97" s="42" t="s">
        <v>15</v>
      </c>
      <c r="F97" s="54" t="s">
        <v>13</v>
      </c>
      <c r="G97" s="48" t="s">
        <v>13</v>
      </c>
      <c r="H97" s="49" t="s">
        <v>14</v>
      </c>
      <c r="I97" s="42" t="s">
        <v>15</v>
      </c>
      <c r="J97" s="29" t="s">
        <v>20</v>
      </c>
      <c r="K97" s="48" t="s">
        <v>13</v>
      </c>
      <c r="L97" s="29" t="s">
        <v>20</v>
      </c>
      <c r="M97"/>
    </row>
    <row r="98" spans="1:13">
      <c r="A98" s="2">
        <v>7</v>
      </c>
      <c r="B98" s="23" t="s">
        <v>25</v>
      </c>
      <c r="C98" s="20"/>
      <c r="D98" s="20"/>
      <c r="E98" s="52" t="s">
        <v>37</v>
      </c>
      <c r="F98" s="54" t="s">
        <v>13</v>
      </c>
      <c r="G98" s="47" t="s">
        <v>37</v>
      </c>
      <c r="H98" s="50" t="s">
        <v>14</v>
      </c>
      <c r="I98" s="54" t="s">
        <v>13</v>
      </c>
      <c r="J98" s="53" t="s">
        <v>15</v>
      </c>
      <c r="K98" s="52" t="s">
        <v>37</v>
      </c>
      <c r="L98" s="47" t="s">
        <v>37</v>
      </c>
      <c r="M98"/>
    </row>
    <row r="99" spans="1:13">
      <c r="A99" s="2">
        <v>8</v>
      </c>
      <c r="B99" s="23" t="s">
        <v>26</v>
      </c>
      <c r="C99" s="20"/>
      <c r="D99" s="20"/>
      <c r="E99" s="52" t="s">
        <v>37</v>
      </c>
      <c r="F99" s="54" t="s">
        <v>13</v>
      </c>
      <c r="G99" s="47" t="s">
        <v>37</v>
      </c>
      <c r="H99" s="50" t="s">
        <v>14</v>
      </c>
      <c r="I99" s="54" t="s">
        <v>13</v>
      </c>
      <c r="J99" s="53" t="s">
        <v>15</v>
      </c>
      <c r="K99" s="52" t="s">
        <v>37</v>
      </c>
      <c r="L99" s="47" t="s">
        <v>37</v>
      </c>
      <c r="M99"/>
    </row>
    <row r="100" spans="1:13">
      <c r="A100" s="2">
        <v>9</v>
      </c>
      <c r="B100" s="23" t="s">
        <v>27</v>
      </c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/>
    </row>
    <row r="101" spans="1:13">
      <c r="A101" s="2">
        <v>10</v>
      </c>
      <c r="B101" s="23" t="s">
        <v>28</v>
      </c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/>
    </row>
  </sheetData>
  <mergeCells count="4">
    <mergeCell ref="B2:L2"/>
    <mergeCell ref="B27:L27"/>
    <mergeCell ref="B52:L52"/>
    <mergeCell ref="B78:L7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2021-06-05T09:15:36Z</dcterms:created>
  <dcterms:modified xsi:type="dcterms:W3CDTF">2021-06-05T09:18:09Z</dcterms:modified>
</cp:coreProperties>
</file>